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taca-my.sharepoint.com/personal/nicolas_quetglas_estaca_eu/Documents/"/>
    </mc:Choice>
  </mc:AlternateContent>
  <xr:revisionPtr revIDLastSave="71" documentId="8_{1B25470A-95AB-4DC9-90FB-6E2CF54DCD65}" xr6:coauthVersionLast="47" xr6:coauthVersionMax="47" xr10:uidLastSave="{F9F94105-4449-45AA-9B83-AE514572DD08}"/>
  <bookViews>
    <workbookView xWindow="-90" yWindow="-90" windowWidth="19380" windowHeight="10380" xr2:uid="{C34143D6-351F-4A30-AC67-0986627B463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1" l="1"/>
  <c r="M25" i="1"/>
  <c r="M26" i="1"/>
  <c r="M27" i="1"/>
  <c r="M28" i="1"/>
  <c r="M29" i="1"/>
  <c r="M30" i="1"/>
  <c r="M23" i="1"/>
  <c r="D20" i="1"/>
  <c r="D19" i="1"/>
  <c r="D18" i="1"/>
  <c r="D17" i="1"/>
  <c r="D16" i="1"/>
  <c r="D15" i="1"/>
  <c r="D14" i="1"/>
  <c r="D13" i="1"/>
  <c r="D4" i="1"/>
  <c r="D5" i="1"/>
  <c r="D6" i="1"/>
  <c r="D7" i="1"/>
  <c r="D8" i="1"/>
  <c r="D9" i="1"/>
  <c r="D10" i="1"/>
  <c r="D3" i="1"/>
</calcChain>
</file>

<file path=xl/sharedStrings.xml><?xml version="1.0" encoding="utf-8"?>
<sst xmlns="http://schemas.openxmlformats.org/spreadsheetml/2006/main" count="19" uniqueCount="10">
  <si>
    <t>RPM</t>
  </si>
  <si>
    <t xml:space="preserve">First Session </t>
  </si>
  <si>
    <t>Second Session (interverted positions)</t>
  </si>
  <si>
    <t>Speed_TEST (m/s)</t>
  </si>
  <si>
    <t>Speed_pitot (m/s)</t>
  </si>
  <si>
    <t>Speed_HW (m/s)</t>
  </si>
  <si>
    <t>Delta P (kPa)</t>
  </si>
  <si>
    <t>Rho (kg/m^3)</t>
  </si>
  <si>
    <t>Study of the offset between the pitot and the HW</t>
  </si>
  <si>
    <t>Offset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</si>
</sst>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2" fontId="0" fillId="4" borderId="0" xfId="0" applyNumberFormat="1" applyFill="1"/>
    <xf numFmtId="0" fontId="0" fillId="0" borderId="0" xfId="0" applyFill="1"/>
    <xf numFmtId="0" fontId="0" fillId="0" borderId="0" xfId="0" applyBorder="1"/>
    <xf numFmtId="0" fontId="0" fillId="2" borderId="0" xfId="0" applyFill="1" applyBorder="1" applyAlignment="1">
      <alignment wrapText="1"/>
    </xf>
    <xf numFmtId="0" fontId="0" fillId="3" borderId="0" xfId="0" applyFill="1" applyBorder="1"/>
    <xf numFmtId="0" fontId="0" fillId="6" borderId="0" xfId="0" applyFill="1" applyBorder="1"/>
    <xf numFmtId="0" fontId="0" fillId="4" borderId="0" xfId="0" applyFill="1" applyBorder="1"/>
    <xf numFmtId="0" fontId="0" fillId="8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WindSpeed comparison</a:t>
            </a:r>
          </a:p>
          <a:p>
            <a:pPr>
              <a:defRPr/>
            </a:pPr>
            <a:r>
              <a:rPr lang="fr-FR"/>
              <a:t>First session</a:t>
            </a:r>
          </a:p>
          <a:p>
            <a:pPr>
              <a:defRPr/>
            </a:pP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883092738407698"/>
          <c:y val="0.20875000000000005"/>
          <c:w val="0.81005796150481191"/>
          <c:h val="0.51681284631087776"/>
        </c:manualLayout>
      </c:layout>
      <c:lineChart>
        <c:grouping val="standard"/>
        <c:varyColors val="0"/>
        <c:ser>
          <c:idx val="0"/>
          <c:order val="0"/>
          <c:tx>
            <c:v>Speed_pitot (m/s)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Feuil1!$B$3:$B$10</c:f>
              <c:numCache>
                <c:formatCode>General</c:formatCode>
                <c:ptCount val="8"/>
                <c:pt idx="0">
                  <c:v>1770</c:v>
                </c:pt>
                <c:pt idx="1">
                  <c:v>1600</c:v>
                </c:pt>
                <c:pt idx="2">
                  <c:v>1500</c:v>
                </c:pt>
                <c:pt idx="3">
                  <c:v>1400</c:v>
                </c:pt>
                <c:pt idx="4">
                  <c:v>1300</c:v>
                </c:pt>
                <c:pt idx="5">
                  <c:v>1200</c:v>
                </c:pt>
                <c:pt idx="6">
                  <c:v>1100</c:v>
                </c:pt>
                <c:pt idx="7">
                  <c:v>1000</c:v>
                </c:pt>
              </c:numCache>
            </c:numRef>
          </c:cat>
          <c:val>
            <c:numRef>
              <c:f>Feuil1!$F$3:$F$10</c:f>
              <c:numCache>
                <c:formatCode>General</c:formatCode>
                <c:ptCount val="8"/>
                <c:pt idx="0">
                  <c:v>18.34</c:v>
                </c:pt>
                <c:pt idx="1">
                  <c:v>16.600000000000001</c:v>
                </c:pt>
                <c:pt idx="2">
                  <c:v>15.6</c:v>
                </c:pt>
                <c:pt idx="3">
                  <c:v>14.5</c:v>
                </c:pt>
                <c:pt idx="4">
                  <c:v>13.5</c:v>
                </c:pt>
                <c:pt idx="5">
                  <c:v>12.32</c:v>
                </c:pt>
                <c:pt idx="6">
                  <c:v>11.3</c:v>
                </c:pt>
                <c:pt idx="7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2D-4282-ACEB-822501B328DF}"/>
            </c:ext>
          </c:extLst>
        </c:ser>
        <c:ser>
          <c:idx val="1"/>
          <c:order val="1"/>
          <c:tx>
            <c:v>Speed_HW (m/s)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Feuil1!$B$3:$B$10</c:f>
              <c:numCache>
                <c:formatCode>General</c:formatCode>
                <c:ptCount val="8"/>
                <c:pt idx="0">
                  <c:v>1770</c:v>
                </c:pt>
                <c:pt idx="1">
                  <c:v>1600</c:v>
                </c:pt>
                <c:pt idx="2">
                  <c:v>1500</c:v>
                </c:pt>
                <c:pt idx="3">
                  <c:v>1400</c:v>
                </c:pt>
                <c:pt idx="4">
                  <c:v>1300</c:v>
                </c:pt>
                <c:pt idx="5">
                  <c:v>1200</c:v>
                </c:pt>
                <c:pt idx="6">
                  <c:v>1100</c:v>
                </c:pt>
                <c:pt idx="7">
                  <c:v>1000</c:v>
                </c:pt>
              </c:numCache>
            </c:numRef>
          </c:cat>
          <c:val>
            <c:numRef>
              <c:f>Feuil1!$G$3:$G$10</c:f>
              <c:numCache>
                <c:formatCode>General</c:formatCode>
                <c:ptCount val="8"/>
                <c:pt idx="0">
                  <c:v>15.74</c:v>
                </c:pt>
                <c:pt idx="1">
                  <c:v>14.66</c:v>
                </c:pt>
                <c:pt idx="2">
                  <c:v>13.81</c:v>
                </c:pt>
                <c:pt idx="3">
                  <c:v>13.02</c:v>
                </c:pt>
                <c:pt idx="4">
                  <c:v>12.3</c:v>
                </c:pt>
                <c:pt idx="5">
                  <c:v>11.56</c:v>
                </c:pt>
                <c:pt idx="6">
                  <c:v>10.85</c:v>
                </c:pt>
                <c:pt idx="7">
                  <c:v>10.130000000000001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2D-4282-ACEB-822501B328DF}"/>
            </c:ext>
          </c:extLst>
        </c:ser>
        <c:ser>
          <c:idx val="2"/>
          <c:order val="2"/>
          <c:tx>
            <c:v>Speed_TEST (m/s)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Feuil1!$B$3:$B$10</c:f>
              <c:numCache>
                <c:formatCode>General</c:formatCode>
                <c:ptCount val="8"/>
                <c:pt idx="0">
                  <c:v>1770</c:v>
                </c:pt>
                <c:pt idx="1">
                  <c:v>1600</c:v>
                </c:pt>
                <c:pt idx="2">
                  <c:v>1500</c:v>
                </c:pt>
                <c:pt idx="3">
                  <c:v>1400</c:v>
                </c:pt>
                <c:pt idx="4">
                  <c:v>1300</c:v>
                </c:pt>
                <c:pt idx="5">
                  <c:v>1200</c:v>
                </c:pt>
                <c:pt idx="6">
                  <c:v>1100</c:v>
                </c:pt>
                <c:pt idx="7">
                  <c:v>1000</c:v>
                </c:pt>
              </c:numCache>
            </c:numRef>
          </c:cat>
          <c:val>
            <c:numRef>
              <c:f>Feuil1!$D$3:$D$10</c:f>
              <c:numCache>
                <c:formatCode>0.00</c:formatCode>
                <c:ptCount val="8"/>
                <c:pt idx="0">
                  <c:v>18.152719494434244</c:v>
                </c:pt>
                <c:pt idx="1">
                  <c:v>16.473324516446336</c:v>
                </c:pt>
                <c:pt idx="2">
                  <c:v>15.251334947401967</c:v>
                </c:pt>
                <c:pt idx="3">
                  <c:v>14.602041508114228</c:v>
                </c:pt>
                <c:pt idx="4">
                  <c:v>13.208043506075507</c:v>
                </c:pt>
                <c:pt idx="5">
                  <c:v>12.057238947978631</c:v>
                </c:pt>
                <c:pt idx="6">
                  <c:v>11.22467859564358</c:v>
                </c:pt>
                <c:pt idx="7">
                  <c:v>10.325202569555012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2D-4282-ACEB-822501B32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7128408"/>
        <c:axId val="657133000"/>
      </c:lineChart>
      <c:catAx>
        <c:axId val="657128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RPM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7133000"/>
        <c:crosses val="autoZero"/>
        <c:auto val="1"/>
        <c:lblAlgn val="ctr"/>
        <c:lblOffset val="100"/>
        <c:noMultiLvlLbl val="0"/>
      </c:catAx>
      <c:valAx>
        <c:axId val="657133000"/>
        <c:scaling>
          <c:orientation val="minMax"/>
          <c:max val="19"/>
          <c:min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WindSpee</a:t>
                </a:r>
                <a:r>
                  <a:rPr lang="fr-FR" baseline="0"/>
                  <a:t> (m/s)</a:t>
                </a:r>
              </a:p>
              <a:p>
                <a:pPr>
                  <a:defRPr/>
                </a:pP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712840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WindSpeed</a:t>
            </a:r>
            <a:r>
              <a:rPr lang="fr-FR" baseline="0"/>
              <a:t> comparison second session (interverted positions)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Speed_pitot (m/s)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Feuil1!$B$13:$B$20</c:f>
              <c:numCache>
                <c:formatCode>General</c:formatCode>
                <c:ptCount val="8"/>
                <c:pt idx="0">
                  <c:v>1770</c:v>
                </c:pt>
                <c:pt idx="1">
                  <c:v>1600</c:v>
                </c:pt>
                <c:pt idx="2">
                  <c:v>1500</c:v>
                </c:pt>
                <c:pt idx="3">
                  <c:v>1400</c:v>
                </c:pt>
                <c:pt idx="4">
                  <c:v>1300</c:v>
                </c:pt>
                <c:pt idx="5">
                  <c:v>1200</c:v>
                </c:pt>
                <c:pt idx="6">
                  <c:v>1100</c:v>
                </c:pt>
                <c:pt idx="7">
                  <c:v>1000</c:v>
                </c:pt>
              </c:numCache>
            </c:numRef>
          </c:cat>
          <c:val>
            <c:numRef>
              <c:f>Feuil1!$F$13:$F$20</c:f>
              <c:numCache>
                <c:formatCode>General</c:formatCode>
                <c:ptCount val="8"/>
                <c:pt idx="0">
                  <c:v>18.3</c:v>
                </c:pt>
                <c:pt idx="1">
                  <c:v>16.55</c:v>
                </c:pt>
                <c:pt idx="2">
                  <c:v>15.6</c:v>
                </c:pt>
                <c:pt idx="3">
                  <c:v>14.4</c:v>
                </c:pt>
                <c:pt idx="4">
                  <c:v>13.4</c:v>
                </c:pt>
                <c:pt idx="5">
                  <c:v>12.35</c:v>
                </c:pt>
                <c:pt idx="6">
                  <c:v>11.3</c:v>
                </c:pt>
                <c:pt idx="7">
                  <c:v>10.25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B-43D9-BC39-527414E5B10C}"/>
            </c:ext>
          </c:extLst>
        </c:ser>
        <c:ser>
          <c:idx val="1"/>
          <c:order val="1"/>
          <c:tx>
            <c:v>Speed_HW (m/s)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Feuil1!$B$13:$B$20</c:f>
              <c:numCache>
                <c:formatCode>General</c:formatCode>
                <c:ptCount val="8"/>
                <c:pt idx="0">
                  <c:v>1770</c:v>
                </c:pt>
                <c:pt idx="1">
                  <c:v>1600</c:v>
                </c:pt>
                <c:pt idx="2">
                  <c:v>1500</c:v>
                </c:pt>
                <c:pt idx="3">
                  <c:v>1400</c:v>
                </c:pt>
                <c:pt idx="4">
                  <c:v>1300</c:v>
                </c:pt>
                <c:pt idx="5">
                  <c:v>1200</c:v>
                </c:pt>
                <c:pt idx="6">
                  <c:v>1100</c:v>
                </c:pt>
                <c:pt idx="7">
                  <c:v>1000</c:v>
                </c:pt>
              </c:numCache>
            </c:numRef>
          </c:cat>
          <c:val>
            <c:numRef>
              <c:f>Feuil1!$G$13:$G$20</c:f>
              <c:numCache>
                <c:formatCode>General</c:formatCode>
                <c:ptCount val="8"/>
                <c:pt idx="0">
                  <c:v>15.34</c:v>
                </c:pt>
                <c:pt idx="1">
                  <c:v>14.3</c:v>
                </c:pt>
                <c:pt idx="2">
                  <c:v>13.63</c:v>
                </c:pt>
                <c:pt idx="3">
                  <c:v>12.9</c:v>
                </c:pt>
                <c:pt idx="4">
                  <c:v>12.21</c:v>
                </c:pt>
                <c:pt idx="5">
                  <c:v>11.54</c:v>
                </c:pt>
                <c:pt idx="6">
                  <c:v>10.87</c:v>
                </c:pt>
                <c:pt idx="7">
                  <c:v>10.119999999999999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6B-43D9-BC39-527414E5B10C}"/>
            </c:ext>
          </c:extLst>
        </c:ser>
        <c:ser>
          <c:idx val="2"/>
          <c:order val="2"/>
          <c:tx>
            <c:v>Speed_TEST (m/s)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Feuil1!$B$13:$B$20</c:f>
              <c:numCache>
                <c:formatCode>General</c:formatCode>
                <c:ptCount val="8"/>
                <c:pt idx="0">
                  <c:v>1770</c:v>
                </c:pt>
                <c:pt idx="1">
                  <c:v>1600</c:v>
                </c:pt>
                <c:pt idx="2">
                  <c:v>1500</c:v>
                </c:pt>
                <c:pt idx="3">
                  <c:v>1400</c:v>
                </c:pt>
                <c:pt idx="4">
                  <c:v>1300</c:v>
                </c:pt>
                <c:pt idx="5">
                  <c:v>1200</c:v>
                </c:pt>
                <c:pt idx="6">
                  <c:v>1100</c:v>
                </c:pt>
                <c:pt idx="7">
                  <c:v>1000</c:v>
                </c:pt>
              </c:numCache>
            </c:numRef>
          </c:cat>
          <c:val>
            <c:numRef>
              <c:f>Feuil1!$D$13:$D$20</c:f>
              <c:numCache>
                <c:formatCode>0.00</c:formatCode>
                <c:ptCount val="8"/>
                <c:pt idx="0">
                  <c:v>18.152719494434244</c:v>
                </c:pt>
                <c:pt idx="1">
                  <c:v>16.473324516446336</c:v>
                </c:pt>
                <c:pt idx="2">
                  <c:v>15.251334947401967</c:v>
                </c:pt>
                <c:pt idx="3">
                  <c:v>13.922500304598206</c:v>
                </c:pt>
                <c:pt idx="4">
                  <c:v>13.208043506075507</c:v>
                </c:pt>
                <c:pt idx="5">
                  <c:v>11.648399474265808</c:v>
                </c:pt>
                <c:pt idx="6">
                  <c:v>10.784322363455308</c:v>
                </c:pt>
                <c:pt idx="7">
                  <c:v>9.8446943764531643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6B-43D9-BC39-527414E5B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0371904"/>
        <c:axId val="740368952"/>
      </c:lineChart>
      <c:catAx>
        <c:axId val="740371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RPM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0368952"/>
        <c:crosses val="autoZero"/>
        <c:auto val="1"/>
        <c:lblAlgn val="ctr"/>
        <c:lblOffset val="100"/>
        <c:noMultiLvlLbl val="0"/>
      </c:catAx>
      <c:valAx>
        <c:axId val="740368952"/>
        <c:scaling>
          <c:orientation val="minMax"/>
          <c:max val="19"/>
          <c:min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WindSpeed (m/s)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037190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Offset between Pitot and HotWire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Feuil1!$M$23:$M$30</c:f>
              <c:strCache>
                <c:ptCount val="8"/>
                <c:pt idx="0">
                  <c:v>2.6</c:v>
                </c:pt>
                <c:pt idx="1">
                  <c:v>1.94</c:v>
                </c:pt>
                <c:pt idx="2">
                  <c:v>1.79</c:v>
                </c:pt>
                <c:pt idx="3">
                  <c:v>1.48</c:v>
                </c:pt>
                <c:pt idx="4">
                  <c:v>1.2</c:v>
                </c:pt>
                <c:pt idx="5">
                  <c:v>0.76</c:v>
                </c:pt>
                <c:pt idx="6">
                  <c:v>0.45</c:v>
                </c:pt>
                <c:pt idx="7">
                  <c:v>0.07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Feuil1!$J$23:$J$30</c:f>
              <c:numCache>
                <c:formatCode>General</c:formatCode>
                <c:ptCount val="8"/>
                <c:pt idx="0">
                  <c:v>1770</c:v>
                </c:pt>
                <c:pt idx="1">
                  <c:v>1600</c:v>
                </c:pt>
                <c:pt idx="2">
                  <c:v>1500</c:v>
                </c:pt>
                <c:pt idx="3">
                  <c:v>1400</c:v>
                </c:pt>
                <c:pt idx="4">
                  <c:v>1300</c:v>
                </c:pt>
                <c:pt idx="5">
                  <c:v>1200</c:v>
                </c:pt>
                <c:pt idx="6">
                  <c:v>1100</c:v>
                </c:pt>
                <c:pt idx="7">
                  <c:v>1000</c:v>
                </c:pt>
              </c:numCache>
            </c:numRef>
          </c:cat>
          <c:val>
            <c:numRef>
              <c:f>Feuil1!$M$23:$M$30</c:f>
              <c:numCache>
                <c:formatCode>General</c:formatCode>
                <c:ptCount val="8"/>
                <c:pt idx="0">
                  <c:v>2.5999999999999996</c:v>
                </c:pt>
                <c:pt idx="1">
                  <c:v>1.9400000000000013</c:v>
                </c:pt>
                <c:pt idx="2">
                  <c:v>1.7899999999999991</c:v>
                </c:pt>
                <c:pt idx="3">
                  <c:v>1.4800000000000004</c:v>
                </c:pt>
                <c:pt idx="4">
                  <c:v>1.1999999999999993</c:v>
                </c:pt>
                <c:pt idx="5">
                  <c:v>0.75999999999999979</c:v>
                </c:pt>
                <c:pt idx="6">
                  <c:v>0.45000000000000107</c:v>
                </c:pt>
                <c:pt idx="7">
                  <c:v>6.9999999999998508E-2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4D-40D1-90F6-43BB69E32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5186832"/>
        <c:axId val="655177320"/>
      </c:lineChart>
      <c:catAx>
        <c:axId val="655186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RPM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177320"/>
        <c:crosses val="autoZero"/>
        <c:auto val="1"/>
        <c:lblAlgn val="ctr"/>
        <c:lblOffset val="100"/>
        <c:noMultiLvlLbl val="0"/>
      </c:catAx>
      <c:valAx>
        <c:axId val="655177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(m/s)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186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315911</xdr:colOff>
      <xdr:row>0</xdr:row>
      <xdr:rowOff>134936</xdr:rowOff>
    </xdr:from>
    <xdr:to>
      <xdr:col>14</xdr:col>
      <xdr:colOff>733424</xdr:colOff>
      <xdr:row>15</xdr:row>
      <xdr:rowOff>165099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790084C-2CDB-4777-808F-DA200B1A1A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519112</xdr:colOff>
      <xdr:row>20</xdr:row>
      <xdr:rowOff>185736</xdr:rowOff>
    </xdr:from>
    <xdr:to>
      <xdr:col>6</xdr:col>
      <xdr:colOff>1095375</xdr:colOff>
      <xdr:row>40</xdr:row>
      <xdr:rowOff>126999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8AF9F201-C93D-40FD-84C7-406D6D3928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278946</xdr:colOff>
      <xdr:row>30</xdr:row>
      <xdr:rowOff>66221</xdr:rowOff>
    </xdr:from>
    <xdr:to>
      <xdr:col>12</xdr:col>
      <xdr:colOff>1025071</xdr:colOff>
      <xdr:row>46</xdr:row>
      <xdr:rowOff>77107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204EDD2B-FFE6-478B-93E1-51CD04D6E8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64071-9D01-4D10-B24C-05E7BA61DD27}">
  <dimension ref="A2:Q30"/>
  <sheetViews>
    <sheetView tabSelected="1" topLeftCell="C1" zoomScale="70" zoomScaleNormal="70" workbookViewId="0">
      <selection activeCell="J17" sqref="J17"/>
    </sheetView>
  </sheetViews>
  <sheetFormatPr baseColWidth="10" defaultRowHeight="14.75" x14ac:dyDescent="0.75"/>
  <cols>
    <col min="1" max="1" width="14.04296875" customWidth="1"/>
    <col min="3" max="3" width="11.90625" customWidth="1"/>
    <col min="4" max="4" width="16.40625" customWidth="1"/>
    <col min="5" max="5" width="13.36328125" customWidth="1"/>
    <col min="6" max="6" width="16.5" customWidth="1"/>
    <col min="7" max="7" width="17" customWidth="1"/>
    <col min="9" max="9" width="17.6796875" customWidth="1"/>
    <col min="11" max="11" width="23" customWidth="1"/>
    <col min="12" max="12" width="16.04296875" customWidth="1"/>
    <col min="13" max="13" width="16.08984375" customWidth="1"/>
    <col min="14" max="14" width="15.76953125" customWidth="1"/>
    <col min="16" max="16" width="14.36328125" customWidth="1"/>
  </cols>
  <sheetData>
    <row r="2" spans="1:7" x14ac:dyDescent="0.75">
      <c r="A2" s="1" t="s">
        <v>1</v>
      </c>
      <c r="B2" s="3" t="s">
        <v>0</v>
      </c>
      <c r="C2" s="3" t="s">
        <v>6</v>
      </c>
      <c r="D2" s="3" t="s">
        <v>3</v>
      </c>
      <c r="E2" s="3" t="s">
        <v>7</v>
      </c>
      <c r="F2" s="3" t="s">
        <v>4</v>
      </c>
      <c r="G2" s="3" t="s">
        <v>5</v>
      </c>
    </row>
    <row r="3" spans="1:7" x14ac:dyDescent="0.75">
      <c r="B3" s="6">
        <v>1770</v>
      </c>
      <c r="C3" s="7">
        <v>0.17</v>
      </c>
      <c r="D3" s="8">
        <f>SQRT((2/$E$3)*(C3*1000))</f>
        <v>18.152719494434244</v>
      </c>
      <c r="E3" s="5">
        <v>1.0318000000000001</v>
      </c>
      <c r="F3" s="4">
        <v>18.34</v>
      </c>
      <c r="G3" s="4">
        <v>15.74</v>
      </c>
    </row>
    <row r="4" spans="1:7" x14ac:dyDescent="0.75">
      <c r="B4" s="6">
        <v>1600</v>
      </c>
      <c r="C4" s="7">
        <v>0.14000000000000001</v>
      </c>
      <c r="D4" s="8">
        <f>SQRT((2/$E$3)*(C4*1000))</f>
        <v>16.473324516446336</v>
      </c>
      <c r="F4" s="4">
        <v>16.600000000000001</v>
      </c>
      <c r="G4" s="4">
        <v>14.66</v>
      </c>
    </row>
    <row r="5" spans="1:7" x14ac:dyDescent="0.75">
      <c r="B5" s="6">
        <v>1500</v>
      </c>
      <c r="C5" s="7">
        <v>0.12</v>
      </c>
      <c r="D5" s="8">
        <f>SQRT((2/$E$3)*(C5*1000))</f>
        <v>15.251334947401967</v>
      </c>
      <c r="F5" s="4">
        <v>15.6</v>
      </c>
      <c r="G5" s="4">
        <v>13.81</v>
      </c>
    </row>
    <row r="6" spans="1:7" x14ac:dyDescent="0.75">
      <c r="B6" s="6">
        <v>1400</v>
      </c>
      <c r="C6" s="7">
        <v>0.11</v>
      </c>
      <c r="D6" s="8">
        <f>SQRT((2/$E$3)*(C6*1000))</f>
        <v>14.602041508114228</v>
      </c>
      <c r="F6" s="4">
        <v>14.5</v>
      </c>
      <c r="G6" s="4">
        <v>13.02</v>
      </c>
    </row>
    <row r="7" spans="1:7" x14ac:dyDescent="0.75">
      <c r="B7" s="6">
        <v>1300</v>
      </c>
      <c r="C7" s="7">
        <v>0.09</v>
      </c>
      <c r="D7" s="8">
        <f>SQRT((2/$E$3)*(C7*1000))</f>
        <v>13.208043506075507</v>
      </c>
      <c r="F7" s="4">
        <v>13.5</v>
      </c>
      <c r="G7" s="4">
        <v>12.3</v>
      </c>
    </row>
    <row r="8" spans="1:7" x14ac:dyDescent="0.75">
      <c r="B8" s="6">
        <v>1200</v>
      </c>
      <c r="C8" s="7">
        <v>7.4999999999999997E-2</v>
      </c>
      <c r="D8" s="8">
        <f>SQRT((2/$E$3)*(C8*1000))</f>
        <v>12.057238947978631</v>
      </c>
      <c r="F8" s="4">
        <v>12.32</v>
      </c>
      <c r="G8" s="4">
        <v>11.56</v>
      </c>
    </row>
    <row r="9" spans="1:7" x14ac:dyDescent="0.75">
      <c r="B9" s="6">
        <v>1100</v>
      </c>
      <c r="C9" s="7">
        <v>6.5000000000000002E-2</v>
      </c>
      <c r="D9" s="8">
        <f>SQRT((2/$E$3)*(C9*1000))</f>
        <v>11.22467859564358</v>
      </c>
      <c r="F9" s="4">
        <v>11.3</v>
      </c>
      <c r="G9" s="4">
        <v>10.85</v>
      </c>
    </row>
    <row r="10" spans="1:7" x14ac:dyDescent="0.75">
      <c r="B10" s="6">
        <v>1000</v>
      </c>
      <c r="C10" s="7">
        <v>5.5E-2</v>
      </c>
      <c r="D10" s="8">
        <f>SQRT((2/$E$3)*(C10*1000))</f>
        <v>10.325202569555012</v>
      </c>
      <c r="F10" s="4">
        <v>10.199999999999999</v>
      </c>
      <c r="G10" s="4">
        <v>10.130000000000001</v>
      </c>
    </row>
    <row r="12" spans="1:7" ht="59" x14ac:dyDescent="0.75">
      <c r="A12" s="2" t="s">
        <v>2</v>
      </c>
      <c r="B12" s="3" t="s">
        <v>0</v>
      </c>
      <c r="C12" s="3" t="s">
        <v>6</v>
      </c>
      <c r="D12" s="3" t="s">
        <v>3</v>
      </c>
      <c r="E12" s="3" t="s">
        <v>7</v>
      </c>
      <c r="F12" s="3" t="s">
        <v>4</v>
      </c>
      <c r="G12" s="3" t="s">
        <v>5</v>
      </c>
    </row>
    <row r="13" spans="1:7" x14ac:dyDescent="0.75">
      <c r="B13" s="6">
        <v>1770</v>
      </c>
      <c r="C13" s="7">
        <v>0.17</v>
      </c>
      <c r="D13" s="8">
        <f>SQRT((2/$E$3)*(C13*1000))</f>
        <v>18.152719494434244</v>
      </c>
      <c r="E13" s="5">
        <v>1.0318000000000001</v>
      </c>
      <c r="F13" s="4">
        <v>18.3</v>
      </c>
      <c r="G13" s="4">
        <v>15.34</v>
      </c>
    </row>
    <row r="14" spans="1:7" x14ac:dyDescent="0.75">
      <c r="B14" s="6">
        <v>1600</v>
      </c>
      <c r="C14" s="7">
        <v>0.14000000000000001</v>
      </c>
      <c r="D14" s="8">
        <f>SQRT((2/$E$3)*(C14*1000))</f>
        <v>16.473324516446336</v>
      </c>
      <c r="F14" s="4">
        <v>16.55</v>
      </c>
      <c r="G14" s="4">
        <v>14.3</v>
      </c>
    </row>
    <row r="15" spans="1:7" x14ac:dyDescent="0.75">
      <c r="B15" s="6">
        <v>1500</v>
      </c>
      <c r="C15" s="7">
        <v>0.12</v>
      </c>
      <c r="D15" s="8">
        <f>SQRT((2/$E$3)*(C15*1000))</f>
        <v>15.251334947401967</v>
      </c>
      <c r="F15" s="4">
        <v>15.6</v>
      </c>
      <c r="G15" s="4">
        <v>13.63</v>
      </c>
    </row>
    <row r="16" spans="1:7" x14ac:dyDescent="0.75">
      <c r="B16" s="6">
        <v>1400</v>
      </c>
      <c r="C16" s="7">
        <v>0.1</v>
      </c>
      <c r="D16" s="8">
        <f>SQRT((2/$E$3)*(C16*1000))</f>
        <v>13.922500304598206</v>
      </c>
      <c r="F16" s="4">
        <v>14.4</v>
      </c>
      <c r="G16" s="4">
        <v>12.9</v>
      </c>
    </row>
    <row r="17" spans="2:17" x14ac:dyDescent="0.75">
      <c r="B17" s="6">
        <v>1300</v>
      </c>
      <c r="C17" s="7">
        <v>0.09</v>
      </c>
      <c r="D17" s="8">
        <f>SQRT((2/$E$3)*(C17*1000))</f>
        <v>13.208043506075507</v>
      </c>
      <c r="F17" s="4">
        <v>13.4</v>
      </c>
      <c r="G17" s="4">
        <v>12.21</v>
      </c>
    </row>
    <row r="18" spans="2:17" x14ac:dyDescent="0.75">
      <c r="B18" s="6">
        <v>1200</v>
      </c>
      <c r="C18" s="7">
        <v>7.0000000000000007E-2</v>
      </c>
      <c r="D18" s="8">
        <f>SQRT((2/$E$3)*(C18*1000))</f>
        <v>11.648399474265808</v>
      </c>
      <c r="F18" s="4">
        <v>12.35</v>
      </c>
      <c r="G18" s="4">
        <v>11.54</v>
      </c>
    </row>
    <row r="19" spans="2:17" x14ac:dyDescent="0.75">
      <c r="B19" s="6">
        <v>1100</v>
      </c>
      <c r="C19" s="7">
        <v>0.06</v>
      </c>
      <c r="D19" s="8">
        <f>SQRT((2/$E$3)*(C19*1000))</f>
        <v>10.784322363455308</v>
      </c>
      <c r="F19" s="4">
        <v>11.3</v>
      </c>
      <c r="G19" s="4">
        <v>10.87</v>
      </c>
    </row>
    <row r="20" spans="2:17" x14ac:dyDescent="0.75">
      <c r="B20" s="6">
        <v>1000</v>
      </c>
      <c r="C20" s="7">
        <v>0.05</v>
      </c>
      <c r="D20" s="8">
        <f>SQRT((2/$E$3)*(C20*1000))</f>
        <v>9.8446943764531643</v>
      </c>
      <c r="F20" s="4">
        <v>10.25</v>
      </c>
      <c r="G20" s="4">
        <v>10.119999999999999</v>
      </c>
    </row>
    <row r="22" spans="2:17" ht="44.25" x14ac:dyDescent="0.75">
      <c r="I22" s="11" t="s">
        <v>8</v>
      </c>
      <c r="J22" s="12" t="s">
        <v>0</v>
      </c>
      <c r="K22" s="12" t="s">
        <v>4</v>
      </c>
      <c r="L22" s="12" t="s">
        <v>5</v>
      </c>
      <c r="M22" s="12" t="s">
        <v>9</v>
      </c>
      <c r="P22" s="9"/>
      <c r="Q22" s="9"/>
    </row>
    <row r="23" spans="2:17" x14ac:dyDescent="0.75">
      <c r="J23" s="13">
        <v>1770</v>
      </c>
      <c r="K23" s="14">
        <v>18.34</v>
      </c>
      <c r="L23" s="14">
        <v>15.74</v>
      </c>
      <c r="M23" s="15">
        <f>K23-L23</f>
        <v>2.5999999999999996</v>
      </c>
    </row>
    <row r="24" spans="2:17" x14ac:dyDescent="0.75">
      <c r="J24" s="13">
        <v>1600</v>
      </c>
      <c r="K24" s="14">
        <v>16.600000000000001</v>
      </c>
      <c r="L24" s="14">
        <v>14.66</v>
      </c>
      <c r="M24" s="15">
        <f t="shared" ref="M24:M30" si="0">K24-L24</f>
        <v>1.9400000000000013</v>
      </c>
    </row>
    <row r="25" spans="2:17" x14ac:dyDescent="0.75">
      <c r="J25" s="13">
        <v>1500</v>
      </c>
      <c r="K25" s="14">
        <v>15.6</v>
      </c>
      <c r="L25" s="14">
        <v>13.81</v>
      </c>
      <c r="M25" s="15">
        <f t="shared" si="0"/>
        <v>1.7899999999999991</v>
      </c>
    </row>
    <row r="26" spans="2:17" x14ac:dyDescent="0.75">
      <c r="J26" s="13">
        <v>1400</v>
      </c>
      <c r="K26" s="14">
        <v>14.5</v>
      </c>
      <c r="L26" s="14">
        <v>13.02</v>
      </c>
      <c r="M26" s="15">
        <f t="shared" si="0"/>
        <v>1.4800000000000004</v>
      </c>
    </row>
    <row r="27" spans="2:17" x14ac:dyDescent="0.75">
      <c r="I27" s="10"/>
      <c r="J27" s="13">
        <v>1300</v>
      </c>
      <c r="K27" s="14">
        <v>13.5</v>
      </c>
      <c r="L27" s="14">
        <v>12.3</v>
      </c>
      <c r="M27" s="15">
        <f t="shared" si="0"/>
        <v>1.1999999999999993</v>
      </c>
    </row>
    <row r="28" spans="2:17" x14ac:dyDescent="0.75">
      <c r="J28" s="13">
        <v>1200</v>
      </c>
      <c r="K28" s="14">
        <v>12.32</v>
      </c>
      <c r="L28" s="14">
        <v>11.56</v>
      </c>
      <c r="M28" s="15">
        <f t="shared" si="0"/>
        <v>0.75999999999999979</v>
      </c>
    </row>
    <row r="29" spans="2:17" x14ac:dyDescent="0.75">
      <c r="J29" s="13">
        <v>1100</v>
      </c>
      <c r="K29" s="14">
        <v>11.3</v>
      </c>
      <c r="L29" s="14">
        <v>10.85</v>
      </c>
      <c r="M29" s="15">
        <f t="shared" si="0"/>
        <v>0.45000000000000107</v>
      </c>
    </row>
    <row r="30" spans="2:17" x14ac:dyDescent="0.75">
      <c r="J30" s="13">
        <v>1000</v>
      </c>
      <c r="K30" s="14">
        <v>10.199999999999999</v>
      </c>
      <c r="L30" s="14">
        <v>10.130000000000001</v>
      </c>
      <c r="M30" s="15">
        <f t="shared" si="0"/>
        <v>6.9999999999998508E-2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Quetglas</dc:creator>
  <cp:lastModifiedBy>Nicolas Quetglas</cp:lastModifiedBy>
  <dcterms:created xsi:type="dcterms:W3CDTF">2021-08-16T20:25:40Z</dcterms:created>
  <dcterms:modified xsi:type="dcterms:W3CDTF">2021-08-16T21:38:58Z</dcterms:modified>
</cp:coreProperties>
</file>