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nube1-my.sharepoint.com/personal/sbrenes_itcr_ac_cr/Documents/Documents/Direccion de Proyectos - VIE/VIE 2024/Asistencias/"/>
    </mc:Choice>
  </mc:AlternateContent>
  <xr:revisionPtr revIDLastSave="31" documentId="8_{5B8FA9B2-AAD9-4FC6-BAF3-9D5EF7731C58}" xr6:coauthVersionLast="47" xr6:coauthVersionMax="47" xr10:uidLastSave="{2F133982-0382-48AD-8C4F-D6ED6D05B60A}"/>
  <bookViews>
    <workbookView xWindow="20370" yWindow="-120" windowWidth="29040" windowHeight="15840" xr2:uid="{B6C2B5F3-AB0C-4152-817A-7E9E0D60CF3F}"/>
  </bookViews>
  <sheets>
    <sheet name="I Sem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K16" i="2" l="1"/>
  <c r="I16" i="2"/>
  <c r="G16" i="2"/>
  <c r="Q16" i="2"/>
  <c r="O16" i="2"/>
  <c r="M16" i="2"/>
  <c r="Q14" i="2"/>
  <c r="O14" i="2"/>
  <c r="M14" i="2"/>
  <c r="K14" i="2"/>
  <c r="I14" i="2"/>
  <c r="G14" i="2"/>
  <c r="Q10" i="2"/>
  <c r="O10" i="2"/>
  <c r="M10" i="2"/>
  <c r="K10" i="2"/>
  <c r="I10" i="2"/>
  <c r="G10" i="2"/>
  <c r="K11" i="2"/>
  <c r="I11" i="2"/>
  <c r="G11" i="2"/>
  <c r="Q11" i="2"/>
  <c r="O11" i="2"/>
  <c r="M11" i="2"/>
  <c r="Q12" i="2"/>
  <c r="O12" i="2"/>
  <c r="M12" i="2"/>
  <c r="K12" i="2"/>
  <c r="I12" i="2"/>
  <c r="G12" i="2"/>
  <c r="K13" i="2"/>
  <c r="I13" i="2"/>
  <c r="G13" i="2"/>
  <c r="Q13" i="2"/>
  <c r="O13" i="2"/>
  <c r="M13" i="2"/>
  <c r="Q8" i="2"/>
  <c r="O8" i="2"/>
  <c r="M8" i="2"/>
  <c r="K8" i="2"/>
  <c r="I8" i="2"/>
  <c r="G8" i="2"/>
  <c r="K9" i="2"/>
  <c r="I9" i="2"/>
  <c r="G9" i="2"/>
  <c r="Q9" i="2"/>
  <c r="O9" i="2"/>
  <c r="M9" i="2"/>
  <c r="M15" i="2"/>
  <c r="K15" i="2"/>
  <c r="I15" i="2"/>
  <c r="G15" i="2"/>
  <c r="Q15" i="2"/>
  <c r="O15" i="2"/>
  <c r="R15" i="2" l="1"/>
  <c r="R10" i="2"/>
  <c r="R14" i="2"/>
  <c r="R16" i="2"/>
  <c r="R8" i="2"/>
  <c r="R12" i="2"/>
  <c r="R9" i="2"/>
  <c r="R13" i="2"/>
  <c r="R11" i="2"/>
  <c r="O7" i="2" l="1"/>
  <c r="G7" i="2"/>
  <c r="I7" i="2"/>
  <c r="Q7" i="2"/>
  <c r="K7" i="2"/>
  <c r="M7" i="2"/>
  <c r="R7" i="2" l="1"/>
</calcChain>
</file>

<file path=xl/sharedStrings.xml><?xml version="1.0" encoding="utf-8"?>
<sst xmlns="http://schemas.openxmlformats.org/spreadsheetml/2006/main" count="21" uniqueCount="17">
  <si>
    <t>N° horas</t>
  </si>
  <si>
    <t>Fecha inicio</t>
  </si>
  <si>
    <t>Fecha final</t>
  </si>
  <si>
    <t>Monto mensual</t>
  </si>
  <si>
    <t>Valor día</t>
  </si>
  <si>
    <t>Monto</t>
  </si>
  <si>
    <t xml:space="preserve">Monto </t>
  </si>
  <si>
    <t>Monto Acumulado</t>
  </si>
  <si>
    <t>Nota:  puede modificarlo según su necesidad</t>
  </si>
  <si>
    <t>Cuadro para cálcular montos a pagar por asistencia especial VIE para el Segundo Semestre 2024</t>
  </si>
  <si>
    <t>Jul</t>
  </si>
  <si>
    <t>Ago</t>
  </si>
  <si>
    <t>Set</t>
  </si>
  <si>
    <t>Oct</t>
  </si>
  <si>
    <t>Nov</t>
  </si>
  <si>
    <t>Dic</t>
  </si>
  <si>
    <t>Periodo del nombramiento del 15 de julio al 20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</si>
</sst>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 readingOrder="1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" fontId="4" fillId="2" borderId="0" xfId="0" applyNumberFormat="1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6C2D-9DE1-4B60-B50F-0C53121E253C}">
  <dimension ref="A1:R18"/>
  <sheetViews>
    <sheetView tabSelected="1" workbookViewId="0">
      <selection activeCell="S24" sqref="S24"/>
    </sheetView>
  </sheetViews>
  <sheetFormatPr baseColWidth="10" defaultRowHeight="15" x14ac:dyDescent="0.25"/>
  <cols>
    <col min="1" max="1" width="5.28515625" customWidth="1"/>
    <col min="2" max="2" width="9.140625" bestFit="1" customWidth="1"/>
    <col min="3" max="3" width="11.140625" bestFit="1" customWidth="1"/>
    <col min="4" max="4" width="10.140625" bestFit="1" customWidth="1"/>
    <col min="5" max="5" width="9.28515625" bestFit="1" customWidth="1"/>
    <col min="6" max="6" width="3.7109375" bestFit="1" customWidth="1"/>
    <col min="7" max="7" width="9.140625" bestFit="1" customWidth="1"/>
    <col min="8" max="8" width="4.5703125" bestFit="1" customWidth="1"/>
    <col min="9" max="9" width="10.140625" bestFit="1" customWidth="1"/>
    <col min="10" max="10" width="4" bestFit="1" customWidth="1"/>
    <col min="11" max="11" width="10.140625" bestFit="1" customWidth="1"/>
    <col min="12" max="12" width="4" bestFit="1" customWidth="1"/>
    <col min="13" max="13" width="10.140625" bestFit="1" customWidth="1"/>
    <col min="14" max="14" width="4.42578125" bestFit="1" customWidth="1"/>
    <col min="15" max="15" width="10.140625" bestFit="1" customWidth="1"/>
    <col min="16" max="16" width="3.85546875" bestFit="1" customWidth="1"/>
    <col min="17" max="17" width="9.140625" bestFit="1" customWidth="1"/>
    <col min="18" max="18" width="11.28515625" bestFit="1" customWidth="1"/>
  </cols>
  <sheetData>
    <row r="1" spans="1:18" x14ac:dyDescent="0.25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/>
      <c r="B2" s="2"/>
      <c r="C2" s="2"/>
      <c r="D2" s="2"/>
      <c r="E2" s="2"/>
      <c r="F2" s="3"/>
      <c r="G2" s="2"/>
      <c r="H2" s="3"/>
      <c r="I2" s="2"/>
      <c r="J2" s="3"/>
      <c r="K2" s="2"/>
      <c r="L2" s="3"/>
      <c r="M2" s="2"/>
      <c r="N2" s="3"/>
      <c r="O2" s="2"/>
      <c r="P2" s="3"/>
      <c r="Q2" s="2"/>
      <c r="R2" s="2"/>
    </row>
    <row r="3" spans="1:18" x14ac:dyDescent="0.25">
      <c r="A3" s="2" t="s">
        <v>16</v>
      </c>
      <c r="B3" s="2"/>
      <c r="C3" s="2"/>
      <c r="D3" s="2"/>
      <c r="E3" s="2"/>
      <c r="F3" s="3"/>
      <c r="G3" s="2"/>
      <c r="H3" s="3"/>
      <c r="I3" s="2"/>
      <c r="J3" s="3"/>
      <c r="K3" s="2"/>
      <c r="L3" s="3"/>
      <c r="M3" s="2"/>
      <c r="N3" s="3"/>
      <c r="O3" s="2"/>
      <c r="P3" s="3"/>
      <c r="Q3" s="2"/>
      <c r="R3" s="2"/>
    </row>
    <row r="4" spans="1:18" x14ac:dyDescent="0.25">
      <c r="A4" s="2"/>
      <c r="B4" s="2"/>
      <c r="C4" s="2"/>
      <c r="D4" s="2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3"/>
      <c r="Q4" s="2"/>
      <c r="R4" s="2"/>
    </row>
    <row r="5" spans="1:18" x14ac:dyDescent="0.25">
      <c r="A5" s="2"/>
      <c r="B5" s="2"/>
      <c r="C5" s="2"/>
      <c r="D5" s="2"/>
      <c r="E5" s="2"/>
      <c r="F5" s="3"/>
      <c r="G5" s="2"/>
      <c r="H5" s="3"/>
      <c r="I5" s="2"/>
      <c r="J5" s="3"/>
      <c r="K5" s="2"/>
      <c r="L5" s="3"/>
      <c r="M5" s="2"/>
      <c r="N5" s="3"/>
      <c r="O5" s="2"/>
      <c r="P5" s="3"/>
      <c r="Q5" s="2"/>
      <c r="R5" s="2"/>
    </row>
    <row r="6" spans="1:18" ht="25.5" x14ac:dyDescent="0.25">
      <c r="A6" s="4" t="s">
        <v>0</v>
      </c>
      <c r="B6" s="5" t="s">
        <v>1</v>
      </c>
      <c r="C6" s="6" t="s">
        <v>2</v>
      </c>
      <c r="D6" s="6" t="s">
        <v>3</v>
      </c>
      <c r="E6" s="7" t="s">
        <v>4</v>
      </c>
      <c r="F6" s="4" t="s">
        <v>10</v>
      </c>
      <c r="G6" s="7" t="s">
        <v>5</v>
      </c>
      <c r="H6" s="4" t="s">
        <v>11</v>
      </c>
      <c r="I6" s="7" t="s">
        <v>6</v>
      </c>
      <c r="J6" s="4" t="s">
        <v>12</v>
      </c>
      <c r="K6" s="7" t="s">
        <v>6</v>
      </c>
      <c r="L6" s="4" t="s">
        <v>13</v>
      </c>
      <c r="M6" s="7" t="s">
        <v>5</v>
      </c>
      <c r="N6" s="4" t="s">
        <v>14</v>
      </c>
      <c r="O6" s="7" t="s">
        <v>5</v>
      </c>
      <c r="P6" s="4" t="s">
        <v>15</v>
      </c>
      <c r="Q6" s="7" t="s">
        <v>5</v>
      </c>
      <c r="R6" s="6" t="s">
        <v>7</v>
      </c>
    </row>
    <row r="7" spans="1:18" x14ac:dyDescent="0.25">
      <c r="A7" s="8">
        <v>2</v>
      </c>
      <c r="B7" s="9">
        <v>45488</v>
      </c>
      <c r="C7" s="9">
        <v>45646</v>
      </c>
      <c r="D7" s="10">
        <f>A7*5400</f>
        <v>10800</v>
      </c>
      <c r="E7" s="10">
        <f>+D7/30</f>
        <v>360</v>
      </c>
      <c r="F7" s="11">
        <v>16</v>
      </c>
      <c r="G7" s="10">
        <f>+$E7*F7</f>
        <v>5760</v>
      </c>
      <c r="H7" s="11">
        <v>30</v>
      </c>
      <c r="I7" s="10">
        <f>E7*H7</f>
        <v>10800</v>
      </c>
      <c r="J7" s="11">
        <v>30</v>
      </c>
      <c r="K7" s="10">
        <f t="shared" ref="K7" si="0">+$E7*J7</f>
        <v>10800</v>
      </c>
      <c r="L7" s="11">
        <v>30</v>
      </c>
      <c r="M7" s="10">
        <f t="shared" ref="M7" si="1">+L7*$E7</f>
        <v>10800</v>
      </c>
      <c r="N7" s="11">
        <v>30</v>
      </c>
      <c r="O7" s="10">
        <f t="shared" ref="O7" si="2">+N7*$E7</f>
        <v>10800</v>
      </c>
      <c r="P7" s="11">
        <v>20</v>
      </c>
      <c r="Q7" s="10">
        <f t="shared" ref="Q7" si="3">+P7*$E7</f>
        <v>7200</v>
      </c>
      <c r="R7" s="10">
        <f>G7+I7+K7+M7+O7+Q7</f>
        <v>56160</v>
      </c>
    </row>
    <row r="8" spans="1:18" x14ac:dyDescent="0.25">
      <c r="A8" s="8">
        <v>4</v>
      </c>
      <c r="B8" s="9">
        <v>45488</v>
      </c>
      <c r="C8" s="9">
        <v>45646</v>
      </c>
      <c r="D8" s="10">
        <f t="shared" ref="D8:D15" si="4">+A8*5400</f>
        <v>21600</v>
      </c>
      <c r="E8" s="10">
        <f t="shared" ref="E8:E16" si="5">+D8/30</f>
        <v>720</v>
      </c>
      <c r="F8" s="11">
        <v>16</v>
      </c>
      <c r="G8" s="10">
        <f t="shared" ref="G8:G16" si="6">+$E8*F8</f>
        <v>11520</v>
      </c>
      <c r="H8" s="11">
        <v>30</v>
      </c>
      <c r="I8" s="10">
        <f t="shared" ref="I8:I16" si="7">+$E8*H8</f>
        <v>21600</v>
      </c>
      <c r="J8" s="11">
        <v>30</v>
      </c>
      <c r="K8" s="10">
        <f t="shared" ref="K8:K16" si="8">+$E8*J8</f>
        <v>21600</v>
      </c>
      <c r="L8" s="11">
        <v>30</v>
      </c>
      <c r="M8" s="10">
        <f t="shared" ref="M8:M16" si="9">+L8*$E8</f>
        <v>21600</v>
      </c>
      <c r="N8" s="11">
        <v>30</v>
      </c>
      <c r="O8" s="10">
        <f t="shared" ref="O8:O16" si="10">+N8*$E8</f>
        <v>21600</v>
      </c>
      <c r="P8" s="11">
        <v>20</v>
      </c>
      <c r="Q8" s="10">
        <f t="shared" ref="Q8:Q16" si="11">+P8*$E8</f>
        <v>14400</v>
      </c>
      <c r="R8" s="10">
        <f t="shared" ref="R8:R15" si="12">G8+I8+K8+M8+O8+Q8</f>
        <v>112320</v>
      </c>
    </row>
    <row r="9" spans="1:18" x14ac:dyDescent="0.25">
      <c r="A9" s="8">
        <v>6</v>
      </c>
      <c r="B9" s="9">
        <v>45488</v>
      </c>
      <c r="C9" s="9">
        <v>45646</v>
      </c>
      <c r="D9" s="10">
        <f t="shared" si="4"/>
        <v>32400</v>
      </c>
      <c r="E9" s="10">
        <f t="shared" si="5"/>
        <v>1080</v>
      </c>
      <c r="F9" s="11">
        <v>16</v>
      </c>
      <c r="G9" s="10">
        <f t="shared" si="6"/>
        <v>17280</v>
      </c>
      <c r="H9" s="11">
        <v>30</v>
      </c>
      <c r="I9" s="10">
        <f t="shared" si="7"/>
        <v>32400</v>
      </c>
      <c r="J9" s="11">
        <v>30</v>
      </c>
      <c r="K9" s="10">
        <f t="shared" si="8"/>
        <v>32400</v>
      </c>
      <c r="L9" s="11">
        <v>30</v>
      </c>
      <c r="M9" s="10">
        <f t="shared" si="9"/>
        <v>32400</v>
      </c>
      <c r="N9" s="11">
        <v>30</v>
      </c>
      <c r="O9" s="10">
        <f t="shared" si="10"/>
        <v>32400</v>
      </c>
      <c r="P9" s="11">
        <v>20</v>
      </c>
      <c r="Q9" s="10">
        <f t="shared" si="11"/>
        <v>21600</v>
      </c>
      <c r="R9" s="10">
        <f t="shared" si="12"/>
        <v>168480</v>
      </c>
    </row>
    <row r="10" spans="1:18" x14ac:dyDescent="0.25">
      <c r="A10" s="8">
        <v>8</v>
      </c>
      <c r="B10" s="9">
        <v>45488</v>
      </c>
      <c r="C10" s="9">
        <v>45646</v>
      </c>
      <c r="D10" s="10">
        <f t="shared" si="4"/>
        <v>43200</v>
      </c>
      <c r="E10" s="10">
        <f t="shared" si="5"/>
        <v>1440</v>
      </c>
      <c r="F10" s="11">
        <v>16</v>
      </c>
      <c r="G10" s="10">
        <f t="shared" si="6"/>
        <v>23040</v>
      </c>
      <c r="H10" s="11">
        <v>30</v>
      </c>
      <c r="I10" s="10">
        <f t="shared" si="7"/>
        <v>43200</v>
      </c>
      <c r="J10" s="11">
        <v>30</v>
      </c>
      <c r="K10" s="10">
        <f t="shared" si="8"/>
        <v>43200</v>
      </c>
      <c r="L10" s="11">
        <v>30</v>
      </c>
      <c r="M10" s="10">
        <f t="shared" si="9"/>
        <v>43200</v>
      </c>
      <c r="N10" s="11">
        <v>30</v>
      </c>
      <c r="O10" s="10">
        <f t="shared" si="10"/>
        <v>43200</v>
      </c>
      <c r="P10" s="11">
        <v>20</v>
      </c>
      <c r="Q10" s="10">
        <f t="shared" si="11"/>
        <v>28800</v>
      </c>
      <c r="R10" s="10">
        <f t="shared" si="12"/>
        <v>224640</v>
      </c>
    </row>
    <row r="11" spans="1:18" x14ac:dyDescent="0.25">
      <c r="A11" s="8">
        <v>10</v>
      </c>
      <c r="B11" s="9">
        <v>45488</v>
      </c>
      <c r="C11" s="9">
        <v>45646</v>
      </c>
      <c r="D11" s="10">
        <f t="shared" si="4"/>
        <v>54000</v>
      </c>
      <c r="E11" s="10">
        <f t="shared" si="5"/>
        <v>1800</v>
      </c>
      <c r="F11" s="11">
        <v>16</v>
      </c>
      <c r="G11" s="10">
        <f t="shared" si="6"/>
        <v>28800</v>
      </c>
      <c r="H11" s="11">
        <v>30</v>
      </c>
      <c r="I11" s="10">
        <f t="shared" si="7"/>
        <v>54000</v>
      </c>
      <c r="J11" s="11">
        <v>30</v>
      </c>
      <c r="K11" s="10">
        <f t="shared" si="8"/>
        <v>54000</v>
      </c>
      <c r="L11" s="11">
        <v>30</v>
      </c>
      <c r="M11" s="10">
        <f t="shared" si="9"/>
        <v>54000</v>
      </c>
      <c r="N11" s="11">
        <v>30</v>
      </c>
      <c r="O11" s="10">
        <f t="shared" si="10"/>
        <v>54000</v>
      </c>
      <c r="P11" s="11">
        <v>20</v>
      </c>
      <c r="Q11" s="10">
        <f t="shared" si="11"/>
        <v>36000</v>
      </c>
      <c r="R11" s="10">
        <f t="shared" si="12"/>
        <v>280800</v>
      </c>
    </row>
    <row r="12" spans="1:18" x14ac:dyDescent="0.25">
      <c r="A12" s="8">
        <v>12</v>
      </c>
      <c r="B12" s="9">
        <v>45488</v>
      </c>
      <c r="C12" s="9">
        <v>45646</v>
      </c>
      <c r="D12" s="10">
        <f t="shared" si="4"/>
        <v>64800</v>
      </c>
      <c r="E12" s="10">
        <f t="shared" si="5"/>
        <v>2160</v>
      </c>
      <c r="F12" s="11">
        <v>16</v>
      </c>
      <c r="G12" s="10">
        <f t="shared" si="6"/>
        <v>34560</v>
      </c>
      <c r="H12" s="11">
        <v>30</v>
      </c>
      <c r="I12" s="10">
        <f t="shared" si="7"/>
        <v>64800</v>
      </c>
      <c r="J12" s="11">
        <v>30</v>
      </c>
      <c r="K12" s="10">
        <f t="shared" si="8"/>
        <v>64800</v>
      </c>
      <c r="L12" s="11">
        <v>30</v>
      </c>
      <c r="M12" s="10">
        <f t="shared" si="9"/>
        <v>64800</v>
      </c>
      <c r="N12" s="11">
        <v>30</v>
      </c>
      <c r="O12" s="10">
        <f t="shared" si="10"/>
        <v>64800</v>
      </c>
      <c r="P12" s="11">
        <v>20</v>
      </c>
      <c r="Q12" s="10">
        <f t="shared" si="11"/>
        <v>43200</v>
      </c>
      <c r="R12" s="10">
        <f t="shared" si="12"/>
        <v>336960</v>
      </c>
    </row>
    <row r="13" spans="1:18" x14ac:dyDescent="0.25">
      <c r="A13" s="8">
        <v>14</v>
      </c>
      <c r="B13" s="9">
        <v>45488</v>
      </c>
      <c r="C13" s="9">
        <v>45646</v>
      </c>
      <c r="D13" s="10">
        <f t="shared" si="4"/>
        <v>75600</v>
      </c>
      <c r="E13" s="10">
        <f t="shared" si="5"/>
        <v>2520</v>
      </c>
      <c r="F13" s="11">
        <v>16</v>
      </c>
      <c r="G13" s="10">
        <f t="shared" si="6"/>
        <v>40320</v>
      </c>
      <c r="H13" s="11">
        <v>30</v>
      </c>
      <c r="I13" s="10">
        <f t="shared" si="7"/>
        <v>75600</v>
      </c>
      <c r="J13" s="11">
        <v>30</v>
      </c>
      <c r="K13" s="10">
        <f t="shared" si="8"/>
        <v>75600</v>
      </c>
      <c r="L13" s="11">
        <v>30</v>
      </c>
      <c r="M13" s="10">
        <f t="shared" si="9"/>
        <v>75600</v>
      </c>
      <c r="N13" s="11">
        <v>30</v>
      </c>
      <c r="O13" s="10">
        <f t="shared" si="10"/>
        <v>75600</v>
      </c>
      <c r="P13" s="11">
        <v>20</v>
      </c>
      <c r="Q13" s="10">
        <f t="shared" si="11"/>
        <v>50400</v>
      </c>
      <c r="R13" s="10">
        <f t="shared" si="12"/>
        <v>393120</v>
      </c>
    </row>
    <row r="14" spans="1:18" x14ac:dyDescent="0.25">
      <c r="A14" s="8">
        <v>16</v>
      </c>
      <c r="B14" s="9">
        <v>45488</v>
      </c>
      <c r="C14" s="9">
        <v>45646</v>
      </c>
      <c r="D14" s="10">
        <f t="shared" si="4"/>
        <v>86400</v>
      </c>
      <c r="E14" s="10">
        <f t="shared" si="5"/>
        <v>2880</v>
      </c>
      <c r="F14" s="11">
        <v>16</v>
      </c>
      <c r="G14" s="10">
        <f t="shared" si="6"/>
        <v>46080</v>
      </c>
      <c r="H14" s="11">
        <v>30</v>
      </c>
      <c r="I14" s="10">
        <f t="shared" si="7"/>
        <v>86400</v>
      </c>
      <c r="J14" s="11">
        <v>30</v>
      </c>
      <c r="K14" s="10">
        <f t="shared" si="8"/>
        <v>86400</v>
      </c>
      <c r="L14" s="11">
        <v>30</v>
      </c>
      <c r="M14" s="10">
        <f t="shared" si="9"/>
        <v>86400</v>
      </c>
      <c r="N14" s="11">
        <v>30</v>
      </c>
      <c r="O14" s="10">
        <f t="shared" si="10"/>
        <v>86400</v>
      </c>
      <c r="P14" s="11">
        <v>20</v>
      </c>
      <c r="Q14" s="10">
        <f t="shared" si="11"/>
        <v>57600</v>
      </c>
      <c r="R14" s="10">
        <f t="shared" si="12"/>
        <v>449280</v>
      </c>
    </row>
    <row r="15" spans="1:18" x14ac:dyDescent="0.25">
      <c r="A15" s="8">
        <v>18</v>
      </c>
      <c r="B15" s="9">
        <v>45488</v>
      </c>
      <c r="C15" s="9">
        <v>45646</v>
      </c>
      <c r="D15" s="10">
        <f t="shared" si="4"/>
        <v>97200</v>
      </c>
      <c r="E15" s="10">
        <f t="shared" si="5"/>
        <v>3240</v>
      </c>
      <c r="F15" s="11">
        <v>16</v>
      </c>
      <c r="G15" s="10">
        <f t="shared" si="6"/>
        <v>51840</v>
      </c>
      <c r="H15" s="11">
        <v>30</v>
      </c>
      <c r="I15" s="10">
        <f t="shared" si="7"/>
        <v>97200</v>
      </c>
      <c r="J15" s="11">
        <v>30</v>
      </c>
      <c r="K15" s="10">
        <f t="shared" si="8"/>
        <v>97200</v>
      </c>
      <c r="L15" s="11">
        <v>30</v>
      </c>
      <c r="M15" s="10">
        <f t="shared" si="9"/>
        <v>97200</v>
      </c>
      <c r="N15" s="11">
        <v>30</v>
      </c>
      <c r="O15" s="10">
        <f t="shared" si="10"/>
        <v>97200</v>
      </c>
      <c r="P15" s="11">
        <v>20</v>
      </c>
      <c r="Q15" s="10">
        <f t="shared" si="11"/>
        <v>64800</v>
      </c>
      <c r="R15" s="10">
        <f t="shared" si="12"/>
        <v>505440</v>
      </c>
    </row>
    <row r="16" spans="1:18" x14ac:dyDescent="0.25">
      <c r="A16" s="8">
        <v>20</v>
      </c>
      <c r="B16" s="9">
        <v>45488</v>
      </c>
      <c r="C16" s="9">
        <v>45646</v>
      </c>
      <c r="D16" s="10">
        <f>+A16*5400</f>
        <v>108000</v>
      </c>
      <c r="E16" s="10">
        <f t="shared" si="5"/>
        <v>3600</v>
      </c>
      <c r="F16" s="11">
        <v>16</v>
      </c>
      <c r="G16" s="10">
        <f t="shared" si="6"/>
        <v>57600</v>
      </c>
      <c r="H16" s="11">
        <v>30</v>
      </c>
      <c r="I16" s="10">
        <f t="shared" si="7"/>
        <v>108000</v>
      </c>
      <c r="J16" s="11">
        <v>30</v>
      </c>
      <c r="K16" s="10">
        <f t="shared" si="8"/>
        <v>108000</v>
      </c>
      <c r="L16" s="11">
        <v>30</v>
      </c>
      <c r="M16" s="10">
        <f t="shared" si="9"/>
        <v>108000</v>
      </c>
      <c r="N16" s="11">
        <v>30</v>
      </c>
      <c r="O16" s="10">
        <f t="shared" si="10"/>
        <v>108000</v>
      </c>
      <c r="P16" s="11">
        <v>20</v>
      </c>
      <c r="Q16" s="10">
        <f t="shared" si="11"/>
        <v>72000</v>
      </c>
      <c r="R16" s="10">
        <f>G16+I16+K16+M16+O16+Q16</f>
        <v>561600</v>
      </c>
    </row>
    <row r="17" spans="1:18" x14ac:dyDescent="0.25">
      <c r="A17" s="2"/>
      <c r="B17" s="2"/>
      <c r="C17" s="2"/>
      <c r="D17" s="12"/>
      <c r="E17" s="12"/>
      <c r="F17" s="3"/>
      <c r="G17" s="12"/>
      <c r="H17" s="3"/>
      <c r="I17" s="12"/>
      <c r="J17" s="3"/>
      <c r="K17" s="12"/>
      <c r="L17" s="3"/>
      <c r="M17" s="12"/>
      <c r="N17" s="3"/>
      <c r="O17" s="12"/>
      <c r="P17" s="3"/>
      <c r="Q17" s="12"/>
      <c r="R17" s="2"/>
    </row>
    <row r="18" spans="1:18" x14ac:dyDescent="0.25">
      <c r="A18" s="13" t="s">
        <v>8</v>
      </c>
      <c r="B18" s="2"/>
      <c r="C18" s="2"/>
      <c r="D18" s="12"/>
      <c r="E18" s="12"/>
      <c r="F18" s="3"/>
      <c r="G18" s="12"/>
      <c r="H18" s="3"/>
      <c r="I18" s="12"/>
      <c r="J18" s="3"/>
      <c r="K18" s="12"/>
      <c r="L18" s="3"/>
      <c r="M18" s="12"/>
      <c r="N18" s="3"/>
      <c r="O18" s="12"/>
      <c r="P18" s="3"/>
      <c r="Q18" s="12"/>
      <c r="R1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AF350F248B3341A52D320820397B86" ma:contentTypeVersion="11" ma:contentTypeDescription="Crear nuevo documento." ma:contentTypeScope="" ma:versionID="35f44d4b9c3ec60fe03326ad5fcd6f4f">
  <xsd:schema xmlns:xsd="http://www.w3.org/2001/XMLSchema" xmlns:xs="http://www.w3.org/2001/XMLSchema" xmlns:p="http://schemas.microsoft.com/office/2006/metadata/properties" xmlns:ns3="0653bfd7-db3d-4706-aa61-ec2ff85c8892" xmlns:ns4="e66bc543-39ce-4a59-8823-a02dc6f32bbc" targetNamespace="http://schemas.microsoft.com/office/2006/metadata/properties" ma:root="true" ma:fieldsID="8522131f028df8e264296cb8d12b0a5c" ns3:_="" ns4:_="">
    <xsd:import namespace="0653bfd7-db3d-4706-aa61-ec2ff85c8892"/>
    <xsd:import namespace="e66bc543-39ce-4a59-8823-a02dc6f32b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3bfd7-db3d-4706-aa61-ec2ff85c88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bc543-39ce-4a59-8823-a02dc6f32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53DF7F-43B4-49D9-BF19-B481D8D6EE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F6892C-DCC7-462C-A6D0-8BCEE41D3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3bfd7-db3d-4706-aa61-ec2ff85c8892"/>
    <ds:schemaRef ds:uri="e66bc543-39ce-4a59-8823-a02dc6f32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CA7E48-E808-4EEA-9DED-B8EA7AC62B3F}">
  <ds:schemaRefs>
    <ds:schemaRef ds:uri="http://purl.org/dc/terms/"/>
    <ds:schemaRef ds:uri="0653bfd7-db3d-4706-aa61-ec2ff85c889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66bc543-39ce-4a59-8823-a02dc6f32bb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Sem 2024</vt:lpstr>
    </vt:vector>
  </TitlesOfParts>
  <Company>Instituto Tecnológico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Brenes Hernández</dc:creator>
  <cp:lastModifiedBy>Sonia Brenes Hernández</cp:lastModifiedBy>
  <dcterms:created xsi:type="dcterms:W3CDTF">2023-03-02T21:13:33Z</dcterms:created>
  <dcterms:modified xsi:type="dcterms:W3CDTF">2024-04-24T16:11:21Z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0x01010071AF350F248B3341A52D320820397B86</vt:lpwstr>
  </property>
</Properties>
</file>