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filterPrivacy="1" showInkAnnotation="0" codeName="ThisWorkbook"/>
  <xr:revisionPtr revIDLastSave="45" documentId="8_{3AE7BA5A-5AEE-4454-A245-88AED4C9BE1C}" xr6:coauthVersionLast="47" xr6:coauthVersionMax="47" xr10:uidLastSave="{A3F02913-7AAF-4E62-8463-B73C6A4A47B3}"/>
  <bookViews>
    <workbookView xWindow="-108" yWindow="-108" windowWidth="23256" windowHeight="12576" xr2:uid="{00000000-000D-0000-FFFF-FFFF00000000}"/>
  </bookViews>
  <sheets>
    <sheet name="Proyecto Extensión" sheetId="22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2" l="1"/>
  <c r="C36" i="22"/>
  <c r="C7" i="22" l="1"/>
  <c r="C17" i="22"/>
  <c r="H32" i="22" l="1"/>
  <c r="I31" i="22" s="1"/>
  <c r="H13" i="22"/>
  <c r="I12" i="22" s="1"/>
  <c r="H46" i="22"/>
  <c r="I45" i="22" s="1"/>
  <c r="H49" i="22"/>
  <c r="I48" i="22" s="1"/>
  <c r="H38" i="22"/>
  <c r="I37" i="22" s="1"/>
  <c r="H42" i="22"/>
  <c r="I41" i="22" s="1"/>
  <c r="H34" i="22"/>
  <c r="I33" i="22" s="1"/>
  <c r="H30" i="22"/>
  <c r="I29" i="22" s="1"/>
  <c r="H15" i="22"/>
  <c r="I14" i="22" s="1"/>
  <c r="C3" i="22"/>
  <c r="I53" i="22" l="1"/>
  <c r="I55" i="22"/>
  <c r="C28" i="22"/>
  <c r="H19" i="22"/>
  <c r="I18" i="22" s="1"/>
  <c r="H40" i="22"/>
  <c r="I39" i="22" s="1"/>
  <c r="I54" i="22" s="1"/>
  <c r="H11" i="22"/>
  <c r="I10" i="22" s="1"/>
  <c r="H9" i="22"/>
  <c r="I8" i="22" s="1"/>
  <c r="H5" i="22"/>
  <c r="I4" i="22" s="1"/>
  <c r="I24" i="22" l="1"/>
  <c r="I67" i="22" s="1"/>
  <c r="I23" i="22"/>
  <c r="I66" i="22" s="1"/>
  <c r="I22" i="22"/>
  <c r="I65" i="22" s="1"/>
  <c r="I56" i="22" l="1"/>
  <c r="I61" i="22" s="1"/>
  <c r="A1" i="11" l="1"/>
  <c r="I25" i="22" l="1"/>
  <c r="I60" i="22" s="1"/>
  <c r="I62" i="22" s="1"/>
  <c r="I6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tc={86313827-5F61-49D4-9A33-A38704063434}</author>
  </authors>
  <commentList>
    <comment ref="B41" authorId="0" shapeId="0" xr:uid="{86313827-5F61-49D4-9A33-A38704063434}">
      <text>
        <t>[Threaded comment]
Your version of Excel allows you to read this threaded comment; however, any edits to it will get removed if the file is opened in a newer version of Excel. Learn more: https://go.microsoft.com/fwlink/?linkid=870924
Comment:
    esta sección, la recomendaría en la Dirección de Extensión que conoce la disponibilidad de fondos y es parte del criterio de admisibilidad?</t>
      </text>
    </comment>
  </commentList>
</comments>
</file>

<file path=xl/sharedStrings.xml><?xml version="1.0" encoding="utf-8"?>
<sst xmlns="http://schemas.openxmlformats.org/spreadsheetml/2006/main" count="127" uniqueCount="92">
  <si>
    <t>Actualizada: Febrero 2025</t>
  </si>
  <si>
    <t>INSTANCIA ACADÉMICA</t>
  </si>
  <si>
    <t>Grupo extensionista</t>
  </si>
  <si>
    <t>Deficiente</t>
  </si>
  <si>
    <t>Regular</t>
  </si>
  <si>
    <t>Bueno</t>
  </si>
  <si>
    <t>Excelente</t>
  </si>
  <si>
    <t>Observaciones</t>
  </si>
  <si>
    <t>Equipo extensionista</t>
  </si>
  <si>
    <t>El equipo extensionista no cumple con ninguno de los siguientes rubros: a) empleó el formato solicitado b) se refiere a la participación de cada extensionista c) se explican la participación estudiantil</t>
  </si>
  <si>
    <t>El equipo extensionista cumple con uno de los siguientes rubros: a) empleó el formato solicitado b) se refiere a la participación de cada extensionista c) se explican la participación estudiantil</t>
  </si>
  <si>
    <t>El equipo extensionista cumple con dos de los siguientes rubros: a) empleó el formato solicitado b) se refiere a la participación de cada extensionista c) se explican la participación estudiantil</t>
  </si>
  <si>
    <t>El equipo extensionista cumple con los tres siguientes rubros: a) empleó  el formato solicitado b) se refiere a la participación de cada extensionista c) se explican la participación estudiantil</t>
  </si>
  <si>
    <t>Planteamiento de la propuesta</t>
  </si>
  <si>
    <t xml:space="preserve">
El problema de extensión</t>
  </si>
  <si>
    <r>
      <t xml:space="preserve">La propuesta no cuenta con 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siguientes elementos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</si>
  <si>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</t>
    </r>
    <r>
      <rPr>
        <b/>
        <sz val="9"/>
        <rFont val="Arial"/>
        <family val="2"/>
      </rPr>
      <t>con uno o dos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</si>
  <si>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>La propuesta cuenta con</t>
    </r>
    <r>
      <rPr>
        <b/>
        <sz val="9"/>
        <rFont val="Arial"/>
        <family val="2"/>
      </rPr>
      <t xml:space="preserve"> tres o cuatro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</si>
  <si>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con </t>
    </r>
    <r>
      <rPr>
        <b/>
        <sz val="9"/>
        <rFont val="Arial"/>
        <family val="2"/>
      </rPr>
      <t xml:space="preserve">todos </t>
    </r>
    <r>
      <rPr>
        <sz val="9"/>
        <rFont val="Arial"/>
        <family val="2"/>
      </rPr>
      <t>los elementos siguientes:</t>
    </r>
    <r>
      <rPr>
        <b/>
        <sz val="9"/>
        <rFont val="Arial"/>
        <family val="2"/>
      </rPr>
      <t xml:space="preserve"> a</t>
    </r>
    <r>
      <rPr>
        <sz val="9"/>
        <rFont val="Arial"/>
        <family val="2"/>
      </rPr>
      <t xml:space="preserve">. El problema está definido y justificado.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La revisión de literatura aporta en la justificación del problema.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identifica los vacios de la situación a abordar, con referencias actualizadas y dentro de las políticas nacionales vigentes.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Se enmarca dentro de los ejes del conocimiento estratégicos del ITCR y </t>
    </r>
    <r>
      <rPr>
        <b/>
        <sz val="9"/>
        <rFont val="Arial"/>
        <family val="2"/>
      </rPr>
      <t xml:space="preserve"> e.</t>
    </r>
    <r>
      <rPr>
        <sz val="9"/>
        <rFont val="Arial"/>
        <family val="2"/>
      </rPr>
      <t xml:space="preserve"> responde a las metas de los objetivos de desarrollo sostenible justificadamente.</t>
    </r>
  </si>
  <si>
    <t xml:space="preserve">
Objetivos  </t>
  </si>
  <si>
    <r>
      <t xml:space="preserve">Los objetivos general y específicos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guardan coherencia con el planteamiento del problema a resolver.   </t>
    </r>
  </si>
  <si>
    <r>
      <t xml:space="preserve">Los objetivos general y específicos cumple </t>
    </r>
    <r>
      <rPr>
        <b/>
        <sz val="9"/>
        <rFont val="Arial"/>
        <family val="2"/>
      </rPr>
      <t>uno o dos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se desprende de cada objetivo específico se desprende al menos una actividad concreta de extensión, cuyo planteamiento conduce a e. resultados medibles/cualificables y relevantes que permitan verificar su cumplimiento.</t>
    </r>
  </si>
  <si>
    <r>
      <t xml:space="preserve">Los objetivos general y específicos cumplen </t>
    </r>
    <r>
      <rPr>
        <b/>
        <sz val="9"/>
        <rFont val="Arial"/>
        <family val="2"/>
      </rPr>
      <t>tres o cuatro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de cada objetivo específico se desprende al menos una actividad concreta de extensión, cuyo planteamiento conduce a e. resultados medibles/cualificables y relevantes que permitan verificar su cumplimiento.  </t>
    </r>
  </si>
  <si>
    <r>
      <t xml:space="preserve">Los objetivos general y específicos cumplen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criterios: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. coherencia con el planteamiento del problema a resolver,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 linea base o descripción del contexto actual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indicadores. Además, </t>
    </r>
    <r>
      <rPr>
        <b/>
        <sz val="9"/>
        <rFont val="Arial"/>
        <family val="2"/>
      </rPr>
      <t xml:space="preserve">d. </t>
    </r>
    <r>
      <rPr>
        <sz val="9"/>
        <rFont val="Arial"/>
        <family val="2"/>
      </rPr>
      <t xml:space="preserve">de cada objetivo específico se desprende al menos una actividad concreta de extensión, cuyo planteamiento conduce a </t>
    </r>
    <r>
      <rPr>
        <b/>
        <sz val="9"/>
        <rFont val="Arial"/>
        <family val="2"/>
      </rPr>
      <t>e.</t>
    </r>
    <r>
      <rPr>
        <sz val="9"/>
        <rFont val="Arial"/>
        <family val="2"/>
      </rPr>
      <t xml:space="preserve"> resultados medibles/cualificables y relevantes que permitan verificar su cumplimiento.  </t>
    </r>
  </si>
  <si>
    <t xml:space="preserve">Estrategia de abordaje </t>
  </si>
  <si>
    <r>
      <t xml:space="preserve">La estrategia de abordaje no cumple con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</si>
  <si>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</si>
  <si>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</si>
  <si>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>La estrategia de abordaje cumple con</t>
    </r>
    <r>
      <rPr>
        <b/>
        <sz val="9"/>
        <rFont val="Arial"/>
        <family val="2"/>
      </rPr>
      <t xml:space="preserve"> todos </t>
    </r>
    <r>
      <rPr>
        <sz val="9"/>
        <rFont val="Arial"/>
        <family val="2"/>
      </rPr>
      <t>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metodológico según el tipo de proyecto (extensión docente, transferencia tecnológica y acción participativa) para la obtención de los resultados esperados;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especifica las técnicas a utilizar de forma consistente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</si>
  <si>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t>Cronograma</t>
  </si>
  <si>
    <t xml:space="preserve">No presenta un cronograma con los encargados ni se define el nivel de responsabilidad. </t>
  </si>
  <si>
    <t xml:space="preserve">Presenta un cronograma con los encargados pero no se define el nivel de responsabilidad. </t>
  </si>
  <si>
    <t xml:space="preserve">Presenta un cronograma con los encargados de algunas de las actividades y el nivel de responsabilidad. </t>
  </si>
  <si>
    <t xml:space="preserve">Presenta un cronograma con los encargados de todas las actividades y el nivel de responsabilidad. </t>
  </si>
  <si>
    <t>Pertinencia</t>
  </si>
  <si>
    <t xml:space="preserve">
Impacto de la resolución del problema</t>
  </si>
  <si>
    <r>
      <t>La resolución del problema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contribución al mejoramiento de la calidad de vida de la población meta.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</si>
  <si>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uno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</si>
  <si>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dos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</si>
  <si>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</t>
    </r>
    <r>
      <rPr>
        <b/>
        <sz val="9"/>
        <color rgb="FF000000"/>
        <rFont val="Arial"/>
      </rPr>
      <t xml:space="preserve"> todos</t>
    </r>
    <r>
      <rPr>
        <sz val="9"/>
        <color rgb="FF000000"/>
        <rFont val="Arial"/>
      </rPr>
      <t xml:space="preserve"> los aspectos a continuación: </t>
    </r>
    <r>
      <rPr>
        <b/>
        <sz val="9"/>
        <color rgb="FF000000"/>
        <rFont val="Arial"/>
      </rPr>
      <t>a</t>
    </r>
    <r>
      <rPr>
        <sz val="9"/>
        <color rgb="FF000000"/>
        <rFont val="Arial"/>
      </rPr>
      <t xml:space="preserve">. es de interés regional o nacional y </t>
    </r>
    <r>
      <rPr>
        <b/>
        <sz val="9"/>
        <color rgb="FF000000"/>
        <rFont val="Arial"/>
      </rPr>
      <t>b.</t>
    </r>
    <r>
      <rPr>
        <sz val="9"/>
        <color rgb="FF000000"/>
        <rFont val="Arial"/>
      </rPr>
      <t xml:space="preserve"> los indicadores o aspectos cualitativos evidencian una contribución a la calidad de vida de la población meta,  </t>
    </r>
    <r>
      <rPr>
        <b/>
        <sz val="9"/>
        <color rgb="FF000000"/>
        <rFont val="Arial"/>
      </rPr>
      <t>c.</t>
    </r>
    <r>
      <rPr>
        <sz val="9"/>
        <color rgb="FF000000"/>
        <rFont val="Arial"/>
      </rPr>
      <t xml:space="preserve"> atiende una situación, problema, necesidad de algun grupo comunitario o institucional: municipalidad, gobierno local, escuela, colegio, etc..</t>
    </r>
  </si>
  <si>
    <t>Valoración general</t>
  </si>
  <si>
    <t>Resumen de la Instancia Académica (máximo 60%)</t>
  </si>
  <si>
    <t>Planteamiento del la propuesta</t>
  </si>
  <si>
    <t>DIRECCIÓN DE EXTENSIÓN</t>
  </si>
  <si>
    <t>Grupo de extensionistas</t>
  </si>
  <si>
    <r>
      <t xml:space="preserve">Vinculación entre </t>
    </r>
    <r>
      <rPr>
        <strike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instancias académicas
</t>
    </r>
  </si>
  <si>
    <r>
      <t xml:space="preserve">Las instancias academicas no cumple con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siguientes rubros: a) se explica de forma clara la articulación entre instancias b) queda explicita la vinculación con la docencia c) se justifica la participación de las instancias seleccionadas</t>
    </r>
  </si>
  <si>
    <r>
      <t xml:space="preserve">Las instancias academicas cumplen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rubros: a) se explica de forma clara la articulación entre instancias b) queda explicita la vinculación con la docencia c) se justifica la participación de las instancias seleccionadas</t>
    </r>
  </si>
  <si>
    <r>
      <t xml:space="preserve">Las instancias academicas cumplen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rubros: a) se explica de forma clara la articulación entre instancias b) queda explicita la vinculación con la docencia c) se justifica la participación de las instancias seleccionadas</t>
    </r>
  </si>
  <si>
    <r>
      <t>Las instancias academicas cumplen con los</t>
    </r>
    <r>
      <rPr>
        <b/>
        <sz val="9"/>
        <rFont val="Arial"/>
        <family val="2"/>
      </rPr>
      <t xml:space="preserve"> tres</t>
    </r>
    <r>
      <rPr>
        <sz val="9"/>
        <rFont val="Arial"/>
        <family val="2"/>
      </rPr>
      <t xml:space="preserve"> siguientes rubros: a) se explica de forma clara la articulación entre instancias b) queda explicita la vinculación con la docencia c) se justifica la participación de las instancias seleccionadas</t>
    </r>
  </si>
  <si>
    <t>Participación Estudiantil</t>
  </si>
  <si>
    <r>
      <t>La propuesta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la participación estudiantil.</t>
    </r>
  </si>
  <si>
    <r>
      <t xml:space="preserve">La propuesta incluye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participación estudiantil: a. estudiantil de grado (pasantías, voluntariados, giras), b. asistentes, c. una tesis de posgrado o un trabajo final de graduación de grado.</t>
    </r>
  </si>
  <si>
    <r>
      <t xml:space="preserve">La propuesta incluye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>de los siguientes tipos de participación estudiantil: a. estudiantil de grado (pasantías, voluntariados, giras), b. asistentes, c. una tesis de posgrado o un trabajo final de graduación de grado.</t>
    </r>
  </si>
  <si>
    <r>
      <t>La propuesta incluye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siguientes tres tipos de participación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estudiantil de grado (pasantías, voluntariados, giras),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asistentes,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una tesis de posgrado o un trabajo final de graduación de grado. </t>
    </r>
  </si>
  <si>
    <t>Integración de la experiencia del equipo extensionista</t>
  </si>
  <si>
    <t xml:space="preserve"> La propuesta incluye solamente la participación extensionistas del TEC con más de 5 años de experiencia en Extensión.</t>
  </si>
  <si>
    <t>La propuesta incluye solamente la participación de  extensionistas del TEC con menos de 2 años de experiencia en Extensión.</t>
  </si>
  <si>
    <r>
      <t>La propuesta incluye la participación de al menos una persona extensionista del TEC con más de 5 años de experiencia en Extensión. Además, incluye la participación de al menos una persona extensionista con menos de  2 años de experiencia en Extensión.</t>
    </r>
    <r>
      <rPr>
        <sz val="9"/>
        <color rgb="FFFF0000"/>
        <rFont val="Arial"/>
        <family val="2"/>
      </rPr>
      <t xml:space="preserve"> </t>
    </r>
  </si>
  <si>
    <r>
      <t>La propuesta incluye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la participación de al menos dos extensionistas del TEC con más de 5  años de experiencia en Extensión. Además</t>
    </r>
    <r>
      <rPr>
        <b/>
        <sz val="9"/>
        <rFont val="Arial"/>
        <family val="2"/>
      </rPr>
      <t>,b</t>
    </r>
    <r>
      <rPr>
        <sz val="9"/>
        <rFont val="Arial"/>
        <family val="2"/>
      </rPr>
      <t xml:space="preserve">. incluye la participación de al menos dos extensionista con menos de  2 años de experiencia en Extensión. </t>
    </r>
  </si>
  <si>
    <t xml:space="preserve"> </t>
  </si>
  <si>
    <t xml:space="preserve">Vinculación Externa                          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</si>
  <si>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presenta actores sociales externos ni los vincula con el TEC.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</si>
  <si>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uno </t>
    </r>
    <r>
      <rPr>
        <sz val="9"/>
        <rFont val="Arial"/>
        <family val="2"/>
      </rPr>
      <t xml:space="preserve">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</si>
  <si>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 xml:space="preserve">o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rubros 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</si>
  <si>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rubros: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el abordaje del problema,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el logro de los componentes,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estrategia de abordaje,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análisis, e. validación y socialización de resultados. </t>
    </r>
  </si>
  <si>
    <t>Matriz de riesgos</t>
  </si>
  <si>
    <r>
      <t xml:space="preserve">En la matriz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se identifican los riesgos de las actividades</t>
    </r>
    <r>
      <rPr>
        <b/>
        <sz val="9"/>
        <rFont val="Arial"/>
        <family val="2"/>
      </rPr>
      <t xml:space="preserve"> n</t>
    </r>
    <r>
      <rPr>
        <sz val="9"/>
        <rFont val="Arial"/>
        <family val="2"/>
      </rPr>
      <t xml:space="preserve">i se definen la acciones de mitigación de forma coherente. </t>
    </r>
  </si>
  <si>
    <r>
      <rPr>
        <sz val="9"/>
        <color rgb="FF000000"/>
        <rFont val="Arial"/>
        <family val="2"/>
      </rPr>
      <t xml:space="preserve">En la matriz se identifican </t>
    </r>
    <r>
      <rPr>
        <b/>
        <sz val="9"/>
        <color rgb="FF000000"/>
        <rFont val="Arial"/>
        <family val="2"/>
      </rPr>
      <t>uno o dos</t>
    </r>
    <r>
      <rPr>
        <sz val="9"/>
        <color rgb="FF000000"/>
        <rFont val="Arial"/>
        <family val="2"/>
      </rPr>
      <t xml:space="preserve"> tipos de riesgos de todas las actividades y se definen la acciones de mitigación apropiadas de forma coherente, sin utilizar el formato solicitado</t>
    </r>
  </si>
  <si>
    <r>
      <rPr>
        <sz val="9"/>
        <color rgb="FF000000"/>
        <rFont val="Arial"/>
        <family val="2"/>
      </rPr>
      <t>En la matriz se identifican</t>
    </r>
    <r>
      <rPr>
        <b/>
        <sz val="9"/>
        <color rgb="FF000000"/>
        <rFont val="Arial"/>
        <family val="2"/>
      </rPr>
      <t xml:space="preserve"> tres o cuatro</t>
    </r>
    <r>
      <rPr>
        <sz val="9"/>
        <color rgb="FF000000"/>
        <rFont val="Arial"/>
        <family val="2"/>
      </rPr>
      <t xml:space="preserve"> tipos de riesgos de todas las actividades y se definen la acciones de mitigación apropiadas de forma coherente, utilizando de forma parcial el formato solicitado</t>
    </r>
  </si>
  <si>
    <r>
      <rPr>
        <sz val="9"/>
        <color rgb="FF000000"/>
        <rFont val="Arial"/>
        <family val="2"/>
      </rPr>
      <t xml:space="preserve">En la matriz se identifican </t>
    </r>
    <r>
      <rPr>
        <b/>
        <sz val="9"/>
        <color rgb="FF000000"/>
        <rFont val="Arial"/>
        <family val="2"/>
      </rPr>
      <t>cinco</t>
    </r>
    <r>
      <rPr>
        <sz val="9"/>
        <color rgb="FF000000"/>
        <rFont val="Arial"/>
        <family val="2"/>
      </rPr>
      <t xml:space="preserve"> tipos de riesgos de todas las actividades y se definen la acciones de mitigación apropiadas de forma coherente siguiendo el formato solicitado</t>
    </r>
  </si>
  <si>
    <t>Proporcionalidad en el uso de los recursos</t>
  </si>
  <si>
    <r>
      <t xml:space="preserve">  Los recursos solicitados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están cuantificados, y </t>
    </r>
    <r>
      <rPr>
        <b/>
        <sz val="9"/>
        <rFont val="Arial"/>
        <family val="2"/>
      </rPr>
      <t xml:space="preserve">no </t>
    </r>
    <r>
      <rPr>
        <sz val="9"/>
        <rFont val="Arial"/>
        <family val="2"/>
      </rPr>
      <t xml:space="preserve">están  justificados con respecto al plan de acción. </t>
    </r>
  </si>
  <si>
    <r>
      <t xml:space="preserve">     El presupuesto cumple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</si>
  <si>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</si>
  <si>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</si>
  <si>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t>Población Meta</t>
  </si>
  <si>
    <t>La población meta no está identificada y no describe el potencial impacto que tiene en la región periférica.</t>
  </si>
  <si>
    <r>
      <t xml:space="preserve"> La población o sector beneficiado está claramente identificado en la propuesta y se describe el potencial impacto que tiene en un cantón de la provincia de Cartago con mayor Índice de Desarrollo Humano ajustado por Desigualdad (IDH-D). (La Unión, El Guarco)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</si>
  <si>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población o sector beneficiado está claramente identificado   en la propuesta y se describe el potencial impacto que tiene en un cantón de la provincia de Cartago con mediano Índice de Desarrollo Humano ajustado por Desigualdad (IDH-D). (Alvarado, Oreamuno)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</si>
  <si>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población o sector beneficiado está claramente identificado en la propuesta y se describe el potencial impacto que tiene en un cantón de la provincia de Cartago con menor Índice de Desarrollo Humano ajustado por Desigualdad (IDH-D). (Turrialba, Jiménez, Paraíso)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</si>
  <si>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rPr>
        <u/>
        <vertAlign val="superscript"/>
        <sz val="10"/>
        <rFont val="Arial"/>
        <family val="2"/>
      </rPr>
      <t>5</t>
    </r>
    <r>
      <rPr>
        <u/>
        <sz val="10"/>
        <rFont val="Arial"/>
        <family val="2"/>
      </rPr>
      <t xml:space="preserve"> https://www.cr.undp.org/content/costarica/es/home/atlas-de-desarrollo-humano-cantonal.html</t>
    </r>
  </si>
  <si>
    <t>La propuesta es innovadora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</si>
  <si>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justifica elementos de innovación de impacto.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</si>
  <si>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innovación: proceso, servicio, producto e innovación social .</t>
    </r>
  </si>
  <si>
    <r>
      <t xml:space="preserve">La propuesta justifica los  elementos de innovación de impacto 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tipos de innovación: proceso, servicio, producto e innovación social.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</si>
  <si>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al menos tres</t>
    </r>
    <r>
      <rPr>
        <sz val="9"/>
        <rFont val="Arial"/>
        <family val="2"/>
      </rPr>
      <t xml:space="preserve"> de los siguientes tipos de innovación: proceso, servicio, producto e innovación social.</t>
    </r>
  </si>
  <si>
    <t>Resumen de la Dirección de Extensión (máximo 40%)</t>
  </si>
  <si>
    <t>Valoración general global</t>
  </si>
  <si>
    <t>TOTAL</t>
  </si>
  <si>
    <t xml:space="preserve">Instancia Académica </t>
  </si>
  <si>
    <t>Dirección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</si>
</sst>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 Unicode MS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 Unicode MS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color rgb="FF7030A0"/>
      <name val="Arial"/>
      <family val="2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12">
    <xf numFmtId="0" fontId="0" fillId="0" borderId="0" xfId="0"/>
    <xf numFmtId="9" fontId="2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NumberFormat="1" applyFont="1" applyFill="1" applyBorder="1" applyAlignment="1" applyProtection="1">
      <alignment horizontal="center" vertical="center"/>
      <protection locked="0"/>
    </xf>
    <xf numFmtId="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3" borderId="4" xfId="0" applyFont="1" applyFill="1" applyBorder="1"/>
    <xf numFmtId="3" fontId="6" fillId="5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2" borderId="15" xfId="0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 wrapText="1"/>
    </xf>
    <xf numFmtId="0" fontId="9" fillId="2" borderId="0" xfId="0" applyFont="1" applyFill="1"/>
    <xf numFmtId="9" fontId="5" fillId="6" borderId="23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24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0" fontId="4" fillId="0" borderId="0" xfId="0" applyFont="1"/>
    <xf numFmtId="9" fontId="5" fillId="6" borderId="1" xfId="0" applyNumberFormat="1" applyFont="1" applyFill="1" applyBorder="1" applyAlignment="1">
      <alignment horizontal="center" vertical="center" wrapText="1"/>
    </xf>
    <xf numFmtId="0" fontId="5" fillId="7" borderId="7" xfId="4" applyFont="1" applyFill="1" applyBorder="1" applyAlignment="1">
      <alignment horizontal="left" vertical="center" indent="1"/>
    </xf>
    <xf numFmtId="10" fontId="6" fillId="7" borderId="13" xfId="4" applyNumberFormat="1" applyFont="1" applyFill="1" applyBorder="1" applyAlignment="1">
      <alignment horizontal="center" vertical="center"/>
    </xf>
    <xf numFmtId="0" fontId="5" fillId="7" borderId="0" xfId="4" applyFont="1" applyFill="1" applyAlignment="1">
      <alignment horizontal="left" vertical="center" indent="1"/>
    </xf>
    <xf numFmtId="10" fontId="6" fillId="7" borderId="9" xfId="4" applyNumberFormat="1" applyFont="1" applyFill="1" applyBorder="1" applyAlignment="1">
      <alignment horizontal="center" vertical="center"/>
    </xf>
    <xf numFmtId="9" fontId="6" fillId="7" borderId="11" xfId="4" applyNumberFormat="1" applyFont="1" applyFill="1" applyBorder="1" applyAlignment="1">
      <alignment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 wrapText="1"/>
    </xf>
    <xf numFmtId="3" fontId="2" fillId="5" borderId="35" xfId="0" applyNumberFormat="1" applyFont="1" applyFill="1" applyBorder="1" applyAlignment="1">
      <alignment horizontal="center" vertical="center" wrapText="1"/>
    </xf>
    <xf numFmtId="3" fontId="2" fillId="5" borderId="31" xfId="0" applyNumberFormat="1" applyFont="1" applyFill="1" applyBorder="1" applyAlignment="1">
      <alignment horizontal="center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5" fillId="2" borderId="39" xfId="3" applyNumberFormat="1" applyFont="1" applyFill="1" applyBorder="1" applyAlignment="1" applyProtection="1">
      <alignment horizontal="center" vertical="center"/>
      <protection locked="0"/>
    </xf>
    <xf numFmtId="0" fontId="5" fillId="2" borderId="7" xfId="4" applyFont="1" applyFill="1" applyBorder="1" applyAlignment="1">
      <alignment horizontal="left" vertical="center" indent="1"/>
    </xf>
    <xf numFmtId="10" fontId="5" fillId="2" borderId="13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left" vertical="center" indent="1"/>
    </xf>
    <xf numFmtId="10" fontId="5" fillId="2" borderId="9" xfId="4" applyNumberFormat="1" applyFont="1" applyFill="1" applyBorder="1" applyAlignment="1">
      <alignment horizontal="center" vertical="center"/>
    </xf>
    <xf numFmtId="9" fontId="6" fillId="2" borderId="11" xfId="4" applyNumberFormat="1" applyFont="1" applyFill="1" applyBorder="1" applyAlignment="1">
      <alignment vertical="center"/>
    </xf>
    <xf numFmtId="10" fontId="5" fillId="2" borderId="12" xfId="4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3" fontId="2" fillId="5" borderId="13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6" applyFont="1"/>
    <xf numFmtId="0" fontId="5" fillId="2" borderId="4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12" xfId="3" applyNumberFormat="1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0" fillId="0" borderId="8" xfId="0" applyBorder="1"/>
    <xf numFmtId="3" fontId="5" fillId="2" borderId="51" xfId="3" applyNumberFormat="1" applyFont="1" applyFill="1" applyBorder="1" applyAlignment="1" applyProtection="1">
      <alignment horizontal="center" vertical="center"/>
      <protection locked="0"/>
    </xf>
    <xf numFmtId="9" fontId="5" fillId="2" borderId="0" xfId="0" applyNumberFormat="1" applyFont="1" applyFill="1" applyAlignment="1" applyProtection="1">
      <alignment horizontal="center" vertical="center" wrapText="1"/>
      <protection locked="0"/>
    </xf>
    <xf numFmtId="9" fontId="2" fillId="3" borderId="40" xfId="0" applyNumberFormat="1" applyFont="1" applyFill="1" applyBorder="1" applyAlignment="1">
      <alignment horizontal="center" vertical="center" wrapText="1"/>
    </xf>
    <xf numFmtId="3" fontId="2" fillId="5" borderId="58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9" fontId="5" fillId="2" borderId="50" xfId="0" applyNumberFormat="1" applyFont="1" applyFill="1" applyBorder="1" applyAlignment="1">
      <alignment horizontal="center" vertical="center"/>
    </xf>
    <xf numFmtId="0" fontId="5" fillId="6" borderId="59" xfId="0" applyFont="1" applyFill="1" applyBorder="1" applyAlignment="1">
      <alignment horizontal="center" vertical="center" wrapText="1"/>
    </xf>
    <xf numFmtId="0" fontId="5" fillId="6" borderId="60" xfId="0" applyFont="1" applyFill="1" applyBorder="1" applyAlignment="1">
      <alignment horizontal="center" vertical="center" wrapText="1"/>
    </xf>
    <xf numFmtId="9" fontId="5" fillId="6" borderId="60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55" xfId="3" applyNumberFormat="1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61" xfId="2" applyNumberFormat="1" applyFont="1" applyFill="1" applyBorder="1" applyAlignment="1" applyProtection="1">
      <alignment horizontal="center" vertical="center"/>
      <protection locked="0"/>
    </xf>
    <xf numFmtId="3" fontId="5" fillId="2" borderId="60" xfId="3" applyNumberFormat="1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vertical="center"/>
    </xf>
    <xf numFmtId="3" fontId="5" fillId="6" borderId="60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vertical="center" wrapText="1"/>
    </xf>
    <xf numFmtId="9" fontId="5" fillId="4" borderId="15" xfId="2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10" fontId="5" fillId="2" borderId="53" xfId="2" applyNumberFormat="1" applyFont="1" applyFill="1" applyBorder="1" applyAlignment="1" applyProtection="1">
      <alignment vertical="center"/>
      <protection locked="0"/>
    </xf>
    <xf numFmtId="0" fontId="15" fillId="0" borderId="0" xfId="0" applyFont="1"/>
    <xf numFmtId="9" fontId="5" fillId="0" borderId="37" xfId="0" applyNumberFormat="1" applyFont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>
      <alignment horizontal="center" vertical="center" wrapText="1"/>
    </xf>
    <xf numFmtId="9" fontId="5" fillId="0" borderId="14" xfId="0" applyNumberFormat="1" applyFont="1" applyBorder="1" applyAlignment="1" applyProtection="1">
      <alignment horizontal="center" vertical="center" wrapText="1"/>
      <protection locked="0"/>
    </xf>
    <xf numFmtId="3" fontId="5" fillId="6" borderId="20" xfId="0" applyNumberFormat="1" applyFont="1" applyFill="1" applyBorder="1" applyAlignment="1">
      <alignment horizontal="center" vertical="center" wrapText="1"/>
    </xf>
    <xf numFmtId="3" fontId="5" fillId="6" borderId="49" xfId="0" applyNumberFormat="1" applyFont="1" applyFill="1" applyBorder="1" applyAlignment="1">
      <alignment horizontal="center" vertical="center" wrapText="1"/>
    </xf>
    <xf numFmtId="3" fontId="5" fillId="6" borderId="23" xfId="0" applyNumberFormat="1" applyFont="1" applyFill="1" applyBorder="1" applyAlignment="1">
      <alignment horizontal="center" vertical="center" wrapText="1"/>
    </xf>
    <xf numFmtId="3" fontId="5" fillId="6" borderId="24" xfId="0" applyNumberFormat="1" applyFont="1" applyFill="1" applyBorder="1" applyAlignment="1">
      <alignment horizontal="center" vertical="center" wrapText="1"/>
    </xf>
    <xf numFmtId="9" fontId="6" fillId="4" borderId="4" xfId="2" applyFont="1" applyFill="1" applyBorder="1" applyAlignment="1">
      <alignment horizontal="center" vertical="center" wrapText="1"/>
    </xf>
    <xf numFmtId="9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8" xfId="0" applyFont="1" applyFill="1" applyBorder="1" applyAlignment="1">
      <alignment vertical="center"/>
    </xf>
    <xf numFmtId="9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69" xfId="0" applyNumberFormat="1" applyFont="1" applyFill="1" applyBorder="1" applyAlignment="1">
      <alignment horizontal="center" vertical="center" wrapText="1"/>
    </xf>
    <xf numFmtId="9" fontId="2" fillId="3" borderId="37" xfId="0" applyNumberFormat="1" applyFont="1" applyFill="1" applyBorder="1" applyAlignment="1">
      <alignment horizontal="center" vertical="center" wrapText="1"/>
    </xf>
    <xf numFmtId="3" fontId="2" fillId="5" borderId="37" xfId="0" applyNumberFormat="1" applyFont="1" applyFill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horizontal="center" vertical="center" wrapText="1"/>
    </xf>
    <xf numFmtId="3" fontId="6" fillId="5" borderId="50" xfId="0" applyNumberFormat="1" applyFont="1" applyFill="1" applyBorder="1" applyAlignment="1">
      <alignment horizontal="center" vertical="center" wrapText="1"/>
    </xf>
    <xf numFmtId="10" fontId="5" fillId="2" borderId="52" xfId="2" applyNumberFormat="1" applyFont="1" applyFill="1" applyBorder="1" applyAlignment="1" applyProtection="1">
      <alignment horizontal="center" vertical="center"/>
      <protection locked="0"/>
    </xf>
    <xf numFmtId="0" fontId="2" fillId="3" borderId="6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5" fillId="7" borderId="70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10" fontId="5" fillId="2" borderId="56" xfId="2" applyNumberFormat="1" applyFont="1" applyFill="1" applyBorder="1" applyAlignment="1" applyProtection="1">
      <alignment horizontal="center" vertical="center"/>
      <protection locked="0"/>
    </xf>
    <xf numFmtId="10" fontId="5" fillId="2" borderId="35" xfId="2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9" fontId="2" fillId="3" borderId="3" xfId="4" applyNumberFormat="1" applyFont="1" applyFill="1" applyBorder="1" applyAlignment="1">
      <alignment horizontal="center" vertical="center"/>
    </xf>
    <xf numFmtId="9" fontId="2" fillId="3" borderId="4" xfId="4" applyNumberFormat="1" applyFont="1" applyFill="1" applyBorder="1" applyAlignment="1">
      <alignment horizontal="center" vertical="center"/>
    </xf>
    <xf numFmtId="9" fontId="2" fillId="3" borderId="5" xfId="4" applyNumberFormat="1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9" fontId="5" fillId="4" borderId="36" xfId="2" applyFont="1" applyFill="1" applyBorder="1" applyAlignment="1">
      <alignment horizontal="center" vertical="center" wrapText="1"/>
    </xf>
    <xf numFmtId="9" fontId="5" fillId="4" borderId="2" xfId="2" applyFont="1" applyFill="1" applyBorder="1" applyAlignment="1">
      <alignment horizontal="center" vertical="center" wrapText="1"/>
    </xf>
    <xf numFmtId="10" fontId="5" fillId="2" borderId="16" xfId="2" applyNumberFormat="1" applyFont="1" applyFill="1" applyBorder="1" applyAlignment="1" applyProtection="1">
      <alignment horizontal="center" vertical="center"/>
      <protection locked="0"/>
    </xf>
    <xf numFmtId="10" fontId="5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9" fontId="5" fillId="4" borderId="25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10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5" fillId="7" borderId="68" xfId="0" applyFont="1" applyFill="1" applyBorder="1" applyAlignment="1">
      <alignment horizontal="center" vertical="center" wrapText="1"/>
    </xf>
    <xf numFmtId="0" fontId="5" fillId="7" borderId="64" xfId="0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9" fontId="5" fillId="4" borderId="31" xfId="2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0" fontId="5" fillId="2" borderId="66" xfId="2" applyNumberFormat="1" applyFont="1" applyFill="1" applyBorder="1" applyAlignment="1" applyProtection="1">
      <alignment horizontal="center" vertical="center"/>
      <protection locked="0"/>
    </xf>
    <xf numFmtId="0" fontId="5" fillId="7" borderId="30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9" fontId="5" fillId="4" borderId="47" xfId="2" applyFont="1" applyFill="1" applyBorder="1" applyAlignment="1">
      <alignment horizontal="center" vertical="center" wrapText="1"/>
    </xf>
    <xf numFmtId="9" fontId="5" fillId="4" borderId="48" xfId="2" applyFont="1" applyFill="1" applyBorder="1" applyAlignment="1">
      <alignment horizontal="center" vertical="center" wrapText="1"/>
    </xf>
    <xf numFmtId="0" fontId="1" fillId="2" borderId="3" xfId="4" applyFill="1" applyBorder="1" applyAlignment="1">
      <alignment horizontal="center" vertical="center"/>
    </xf>
    <xf numFmtId="0" fontId="1" fillId="2" borderId="4" xfId="4" applyFill="1" applyBorder="1" applyAlignment="1">
      <alignment horizontal="center" vertical="center"/>
    </xf>
    <xf numFmtId="0" fontId="1" fillId="2" borderId="5" xfId="4" applyFill="1" applyBorder="1" applyAlignment="1">
      <alignment horizontal="center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2" fillId="7" borderId="10" xfId="4" applyFont="1" applyFill="1" applyBorder="1" applyAlignment="1">
      <alignment horizontal="left" vertical="center"/>
    </xf>
    <xf numFmtId="0" fontId="2" fillId="7" borderId="11" xfId="4" applyFont="1" applyFill="1" applyBorder="1" applyAlignment="1">
      <alignment horizontal="left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9" fontId="2" fillId="8" borderId="3" xfId="4" applyNumberFormat="1" applyFont="1" applyFill="1" applyBorder="1" applyAlignment="1">
      <alignment horizontal="center" vertical="center"/>
    </xf>
    <xf numFmtId="9" fontId="2" fillId="8" borderId="4" xfId="4" applyNumberFormat="1" applyFont="1" applyFill="1" applyBorder="1" applyAlignment="1">
      <alignment horizontal="center" vertical="center"/>
    </xf>
    <xf numFmtId="9" fontId="2" fillId="8" borderId="5" xfId="4" applyNumberFormat="1" applyFont="1" applyFill="1" applyBorder="1" applyAlignment="1">
      <alignment horizontal="center" vertical="center"/>
    </xf>
    <xf numFmtId="0" fontId="1" fillId="7" borderId="3" xfId="4" applyFill="1" applyBorder="1" applyAlignment="1">
      <alignment horizontal="center" vertical="center"/>
    </xf>
    <xf numFmtId="0" fontId="1" fillId="7" borderId="4" xfId="4" applyFill="1" applyBorder="1" applyAlignment="1">
      <alignment horizontal="center" vertical="center"/>
    </xf>
    <xf numFmtId="0" fontId="1" fillId="7" borderId="5" xfId="4" applyFill="1" applyBorder="1" applyAlignment="1">
      <alignment horizontal="center" vertical="center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0" fontId="5" fillId="7" borderId="62" xfId="0" applyFont="1" applyFill="1" applyBorder="1" applyAlignment="1">
      <alignment horizontal="center" vertical="center" wrapText="1"/>
    </xf>
    <xf numFmtId="9" fontId="5" fillId="4" borderId="27" xfId="2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58" xfId="2" applyFont="1" applyFill="1" applyBorder="1" applyAlignment="1">
      <alignment horizontal="center" vertical="center" wrapText="1"/>
    </xf>
    <xf numFmtId="9" fontId="5" fillId="4" borderId="67" xfId="2" applyFont="1" applyFill="1" applyBorder="1" applyAlignment="1">
      <alignment horizontal="center" vertical="center" wrapText="1"/>
    </xf>
    <xf numFmtId="49" fontId="8" fillId="2" borderId="50" xfId="0" applyNumberFormat="1" applyFont="1" applyFill="1" applyBorder="1" applyAlignment="1">
      <alignment horizontal="center" vertical="center" wrapText="1"/>
    </xf>
    <xf numFmtId="49" fontId="12" fillId="2" borderId="55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9" fontId="5" fillId="4" borderId="33" xfId="2" applyFont="1" applyFill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3" fontId="17" fillId="6" borderId="3" xfId="5" applyNumberFormat="1" applyFont="1" applyFill="1" applyBorder="1" applyAlignment="1">
      <alignment horizontal="center" vertical="center" wrapText="1"/>
    </xf>
    <xf numFmtId="3" fontId="17" fillId="6" borderId="4" xfId="5" applyNumberFormat="1" applyFont="1" applyFill="1" applyBorder="1" applyAlignment="1">
      <alignment horizontal="center" vertical="center" wrapText="1"/>
    </xf>
    <xf numFmtId="3" fontId="17" fillId="6" borderId="5" xfId="5" applyNumberFormat="1" applyFont="1" applyFill="1" applyBorder="1" applyAlignment="1">
      <alignment horizontal="center" vertical="center" wrapText="1"/>
    </xf>
    <xf numFmtId="10" fontId="5" fillId="0" borderId="29" xfId="2" applyNumberFormat="1" applyFont="1" applyFill="1" applyBorder="1" applyAlignment="1" applyProtection="1">
      <alignment horizontal="center" vertical="center"/>
      <protection locked="0"/>
    </xf>
    <xf numFmtId="10" fontId="5" fillId="0" borderId="33" xfId="2" applyNumberFormat="1" applyFont="1" applyFill="1" applyBorder="1" applyAlignment="1" applyProtection="1">
      <alignment horizontal="center" vertical="center"/>
      <protection locked="0"/>
    </xf>
    <xf numFmtId="10" fontId="5" fillId="0" borderId="31" xfId="2" applyNumberFormat="1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7" borderId="71" xfId="0" applyFont="1" applyFill="1" applyBorder="1" applyAlignment="1">
      <alignment horizontal="center" vertical="center" wrapText="1"/>
    </xf>
    <xf numFmtId="10" fontId="5" fillId="2" borderId="45" xfId="2" applyNumberFormat="1" applyFont="1" applyFill="1" applyBorder="1" applyAlignment="1" applyProtection="1">
      <alignment horizontal="center" vertical="center"/>
      <protection locked="0"/>
    </xf>
    <xf numFmtId="10" fontId="5" fillId="2" borderId="32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24" fillId="0" borderId="0" xfId="0" applyFont="1"/>
  </cellXfs>
  <cellStyles count="8">
    <cellStyle name="Hipervínculo" xfId="5" builtinId="8"/>
    <cellStyle name="Millares" xfId="6" builtinId="3"/>
    <cellStyle name="Millares 2" xfId="7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C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1" dT="2024-02-07T01:39:00.96" personId="{00000000-0000-0000-0000-000000000000}" id="{86313827-5F61-49D4-9A33-A38704063434}">
    <text>esta sección, la recomendaría en la Dirección de Extensión que conoce la disponibilidad de fondos y es parte del criterio de admisibilidad?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016E-48EE-8444-89EB-9132028D1DE0}">
  <dimension ref="A1:M70"/>
  <sheetViews>
    <sheetView showGridLines="0" tabSelected="1" topLeftCell="D1" zoomScale="110" zoomScaleNormal="110" workbookViewId="0">
      <selection activeCell="K1" sqref="K1"/>
    </sheetView>
  </sheetViews>
  <sheetFormatPr defaultColWidth="11.42578125" defaultRowHeight="13.15"/>
  <cols>
    <col min="1" max="1" width="5.42578125" customWidth="1"/>
    <col min="2" max="2" width="21.28515625" customWidth="1"/>
    <col min="3" max="3" width="5.42578125" customWidth="1"/>
    <col min="4" max="4" width="25.7109375" customWidth="1"/>
    <col min="5" max="5" width="27" customWidth="1"/>
    <col min="6" max="6" width="27.28515625" customWidth="1"/>
    <col min="7" max="7" width="29" customWidth="1"/>
    <col min="9" max="9" width="19" bestFit="1" customWidth="1"/>
    <col min="10" max="10" width="18" customWidth="1"/>
    <col min="13" max="14" width="18.7109375" bestFit="1" customWidth="1"/>
  </cols>
  <sheetData>
    <row r="1" spans="1:11" ht="28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211" t="s">
        <v>0</v>
      </c>
    </row>
    <row r="2" spans="1:11" ht="26.25" customHeight="1" thickBot="1">
      <c r="A2" s="12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11" ht="29.1" customHeight="1" thickBot="1">
      <c r="A3" s="12"/>
      <c r="B3" s="65" t="s">
        <v>2</v>
      </c>
      <c r="C3" s="69">
        <f>SUM(C4)</f>
        <v>0.1</v>
      </c>
      <c r="D3" s="70" t="s">
        <v>3</v>
      </c>
      <c r="E3" s="70" t="s">
        <v>4</v>
      </c>
      <c r="F3" s="70" t="s">
        <v>5</v>
      </c>
      <c r="G3" s="70" t="s">
        <v>6</v>
      </c>
      <c r="H3" s="70"/>
      <c r="I3" s="20"/>
      <c r="J3" s="51" t="s">
        <v>7</v>
      </c>
    </row>
    <row r="4" spans="1:11" ht="90.6" customHeight="1">
      <c r="A4" s="12"/>
      <c r="B4" s="137" t="s">
        <v>8</v>
      </c>
      <c r="C4" s="139">
        <v>0.1</v>
      </c>
      <c r="D4" s="71" t="s">
        <v>9</v>
      </c>
      <c r="E4" s="71" t="s">
        <v>10</v>
      </c>
      <c r="F4" s="71" t="s">
        <v>11</v>
      </c>
      <c r="G4" s="71" t="s">
        <v>12</v>
      </c>
      <c r="H4" s="72"/>
      <c r="I4" s="125">
        <f>H5*C4/3</f>
        <v>0</v>
      </c>
      <c r="J4" s="130"/>
      <c r="K4" s="66"/>
    </row>
    <row r="5" spans="1:11" ht="16.149999999999999" thickBot="1">
      <c r="A5" s="12"/>
      <c r="B5" s="138"/>
      <c r="C5" s="140"/>
      <c r="D5" s="73"/>
      <c r="E5" s="74"/>
      <c r="F5" s="75"/>
      <c r="G5" s="75"/>
      <c r="H5" s="76">
        <f>IF(D5="x",0,(IF(E5="x",1,(IF(F5="x",2,(IF(G5="x",3,0)))))))</f>
        <v>0</v>
      </c>
      <c r="I5" s="126"/>
      <c r="J5" s="131"/>
    </row>
    <row r="6" spans="1:11" s="58" customFormat="1" ht="16.149999999999999" thickBot="1">
      <c r="A6" s="15"/>
      <c r="B6" s="59"/>
      <c r="C6" s="14"/>
      <c r="D6" s="59"/>
      <c r="E6" s="59"/>
      <c r="F6" s="68"/>
      <c r="G6" s="68"/>
      <c r="H6" s="68"/>
      <c r="I6" s="68"/>
      <c r="J6" s="68"/>
      <c r="K6" s="68"/>
    </row>
    <row r="7" spans="1:11" ht="37.5" customHeight="1" thickBot="1">
      <c r="A7" s="12"/>
      <c r="B7" s="46" t="s">
        <v>13</v>
      </c>
      <c r="C7" s="95">
        <f>SUM(C8:C15)</f>
        <v>0.35000000000000003</v>
      </c>
      <c r="D7" s="46" t="s">
        <v>3</v>
      </c>
      <c r="E7" s="46" t="s">
        <v>4</v>
      </c>
      <c r="F7" s="46" t="s">
        <v>5</v>
      </c>
      <c r="G7" s="46" t="s">
        <v>6</v>
      </c>
      <c r="H7" s="46"/>
      <c r="I7" s="46"/>
      <c r="J7" s="46"/>
    </row>
    <row r="8" spans="1:11" ht="194.45" customHeight="1" thickBot="1">
      <c r="A8" s="12"/>
      <c r="B8" s="132" t="s">
        <v>14</v>
      </c>
      <c r="C8" s="134">
        <v>0.1</v>
      </c>
      <c r="D8" s="77" t="s">
        <v>15</v>
      </c>
      <c r="E8" s="77" t="s">
        <v>16</v>
      </c>
      <c r="F8" s="77" t="s">
        <v>17</v>
      </c>
      <c r="G8" s="77" t="s">
        <v>18</v>
      </c>
      <c r="H8" s="78"/>
      <c r="I8" s="136">
        <f>H9*C8/3</f>
        <v>0</v>
      </c>
      <c r="J8" s="130"/>
      <c r="K8" s="66"/>
    </row>
    <row r="9" spans="1:11" ht="16.149999999999999" thickBot="1">
      <c r="A9" s="12"/>
      <c r="B9" s="133"/>
      <c r="C9" s="135"/>
      <c r="D9" s="24"/>
      <c r="E9" s="24"/>
      <c r="F9" s="24"/>
      <c r="G9" s="24"/>
      <c r="H9" s="67">
        <f>IF(D9="x",0,(IF(E9="x",1,(IF(F9="x",2,(IF(G9="x",3,0)))))))</f>
        <v>0</v>
      </c>
      <c r="I9" s="136"/>
      <c r="J9" s="131"/>
      <c r="K9" s="66"/>
    </row>
    <row r="10" spans="1:11" ht="187.5" customHeight="1" thickBot="1">
      <c r="A10" s="12"/>
      <c r="B10" s="82" t="s">
        <v>19</v>
      </c>
      <c r="C10" s="83">
        <v>0.1</v>
      </c>
      <c r="D10" s="11" t="s">
        <v>20</v>
      </c>
      <c r="E10" s="11" t="s">
        <v>21</v>
      </c>
      <c r="F10" s="11" t="s">
        <v>22</v>
      </c>
      <c r="G10" s="11" t="s">
        <v>23</v>
      </c>
      <c r="H10" s="4"/>
      <c r="I10" s="105">
        <f>H11*C10/3</f>
        <v>0</v>
      </c>
      <c r="J10" s="115"/>
    </row>
    <row r="11" spans="1:11" ht="16.149999999999999" thickBot="1">
      <c r="A11" s="12"/>
      <c r="B11" s="85"/>
      <c r="C11" s="84"/>
      <c r="D11" s="2"/>
      <c r="E11" s="2"/>
      <c r="F11" s="2"/>
      <c r="G11" s="2"/>
      <c r="H11" s="47">
        <f>IF(D11="x",0,(IF(E11="x",1,(IF(F11="x",2,(IF(G11="x",3,0)))))))</f>
        <v>0</v>
      </c>
      <c r="I11" s="86"/>
      <c r="J11" s="116"/>
    </row>
    <row r="12" spans="1:11" ht="165" customHeight="1" thickBot="1">
      <c r="A12" s="12"/>
      <c r="B12" s="141" t="s">
        <v>24</v>
      </c>
      <c r="C12" s="134">
        <v>0.1</v>
      </c>
      <c r="D12" s="11" t="s">
        <v>25</v>
      </c>
      <c r="E12" s="11" t="s">
        <v>26</v>
      </c>
      <c r="F12" s="11" t="s">
        <v>27</v>
      </c>
      <c r="G12" s="11" t="s">
        <v>28</v>
      </c>
      <c r="H12" s="7"/>
      <c r="I12" s="142">
        <f>H13*C12/3</f>
        <v>0</v>
      </c>
      <c r="J12" s="127"/>
    </row>
    <row r="13" spans="1:11" ht="16.149999999999999" thickBot="1">
      <c r="A13" s="12"/>
      <c r="B13" s="128"/>
      <c r="C13" s="135"/>
      <c r="D13" s="5"/>
      <c r="E13" s="5"/>
      <c r="F13" s="5"/>
      <c r="G13" s="5"/>
      <c r="H13" s="47">
        <f>IF(D13="x",0,(IF(E13="x",1,(IF(F13="x",2,(IF(G13="x",3,0)))))))</f>
        <v>0</v>
      </c>
      <c r="I13" s="114"/>
      <c r="J13" s="116"/>
    </row>
    <row r="14" spans="1:11" ht="62.25" customHeight="1" thickBot="1">
      <c r="A14" s="12"/>
      <c r="B14" s="143" t="s">
        <v>29</v>
      </c>
      <c r="C14" s="145">
        <v>0.05</v>
      </c>
      <c r="D14" s="55" t="s">
        <v>30</v>
      </c>
      <c r="E14" s="11" t="s">
        <v>31</v>
      </c>
      <c r="F14" s="11" t="s">
        <v>32</v>
      </c>
      <c r="G14" s="11" t="s">
        <v>33</v>
      </c>
      <c r="H14" s="54"/>
      <c r="I14" s="125">
        <f>H15*C14/3</f>
        <v>0</v>
      </c>
      <c r="J14" s="127"/>
    </row>
    <row r="15" spans="1:11" ht="16.149999999999999" thickBot="1">
      <c r="A15" s="12"/>
      <c r="B15" s="144"/>
      <c r="C15" s="146"/>
      <c r="D15" s="5"/>
      <c r="E15" s="5"/>
      <c r="F15" s="5"/>
      <c r="G15" s="5"/>
      <c r="H15" s="47">
        <f>IF(D15="x",0,(IF(E15="x",1,(IF(F15="x",2,(IF(G15="x",3,0)))))))</f>
        <v>0</v>
      </c>
      <c r="I15" s="126"/>
      <c r="J15" s="116"/>
    </row>
    <row r="16" spans="1:11" ht="16.149999999999999" thickBo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1" ht="16.149999999999999" thickBot="1">
      <c r="A17" s="12"/>
      <c r="B17" s="100" t="s">
        <v>34</v>
      </c>
      <c r="C17" s="101">
        <f>SUM(C18:C19)</f>
        <v>0.15</v>
      </c>
      <c r="D17" s="21" t="s">
        <v>3</v>
      </c>
      <c r="E17" s="22" t="s">
        <v>4</v>
      </c>
      <c r="F17" s="102" t="s">
        <v>5</v>
      </c>
      <c r="G17" s="102" t="s">
        <v>6</v>
      </c>
      <c r="H17" s="103"/>
      <c r="I17" s="103"/>
      <c r="J17" s="104"/>
    </row>
    <row r="18" spans="1:11" ht="155.44999999999999" customHeight="1" thickBot="1">
      <c r="A18" s="12"/>
      <c r="B18" s="109" t="s">
        <v>35</v>
      </c>
      <c r="C18" s="177">
        <v>0.15</v>
      </c>
      <c r="D18" s="11" t="s">
        <v>36</v>
      </c>
      <c r="E18" s="107" t="s">
        <v>37</v>
      </c>
      <c r="F18" s="107" t="s">
        <v>38</v>
      </c>
      <c r="G18" s="107" t="s">
        <v>39</v>
      </c>
      <c r="H18" s="7"/>
      <c r="I18" s="125">
        <f>H19*C18/3</f>
        <v>0</v>
      </c>
      <c r="J18" s="179"/>
    </row>
    <row r="19" spans="1:11" ht="21.75" customHeight="1" thickBot="1">
      <c r="A19" s="12"/>
      <c r="B19" s="207"/>
      <c r="C19" s="178"/>
      <c r="D19" s="81"/>
      <c r="E19" s="81"/>
      <c r="F19" s="81"/>
      <c r="G19" s="81"/>
      <c r="H19" s="79">
        <f>IF(D19="x",0,(IF(E19="x",1,(IF(F19="x",2,(IF(G19="x",3,0)))))))</f>
        <v>0</v>
      </c>
      <c r="I19" s="126"/>
      <c r="J19" s="131"/>
    </row>
    <row r="20" spans="1:11" s="12" customFormat="1" ht="24.75" customHeight="1" thickBot="1"/>
    <row r="21" spans="1:11" s="12" customFormat="1" ht="16.149999999999999" thickBot="1">
      <c r="B21" s="120" t="s">
        <v>40</v>
      </c>
      <c r="C21" s="121"/>
      <c r="D21" s="122"/>
      <c r="E21" s="48"/>
      <c r="F21" s="117" t="s">
        <v>41</v>
      </c>
      <c r="G21" s="118"/>
      <c r="H21" s="118"/>
      <c r="I21" s="119"/>
    </row>
    <row r="22" spans="1:11" ht="16.149999999999999" thickBot="1">
      <c r="A22" s="12"/>
      <c r="B22" s="147"/>
      <c r="C22" s="148"/>
      <c r="D22" s="149"/>
      <c r="E22" s="49"/>
      <c r="F22" s="150" t="s">
        <v>2</v>
      </c>
      <c r="G22" s="151"/>
      <c r="H22" s="40"/>
      <c r="I22" s="41">
        <f>I4</f>
        <v>0</v>
      </c>
      <c r="J22" s="12"/>
    </row>
    <row r="23" spans="1:11" ht="16.149999999999999" thickBot="1">
      <c r="A23" s="12"/>
      <c r="B23" s="147"/>
      <c r="C23" s="148"/>
      <c r="D23" s="149"/>
      <c r="E23" s="49"/>
      <c r="F23" s="152" t="s">
        <v>42</v>
      </c>
      <c r="G23" s="153"/>
      <c r="H23" s="42"/>
      <c r="I23" s="43">
        <f>SUM(I8:I15)</f>
        <v>0</v>
      </c>
      <c r="J23" s="12"/>
    </row>
    <row r="24" spans="1:11" ht="16.149999999999999" thickBot="1">
      <c r="A24" s="12"/>
      <c r="B24" s="147"/>
      <c r="C24" s="148"/>
      <c r="D24" s="149"/>
      <c r="E24" s="49"/>
      <c r="F24" s="154" t="s">
        <v>34</v>
      </c>
      <c r="G24" s="155"/>
      <c r="H24" s="44"/>
      <c r="I24" s="45">
        <f>SUM(I18:I19)</f>
        <v>0</v>
      </c>
      <c r="J24" s="12"/>
    </row>
    <row r="25" spans="1:11" ht="16.149999999999999" thickBot="1">
      <c r="A25" s="12"/>
      <c r="B25" s="147"/>
      <c r="C25" s="148"/>
      <c r="D25" s="149"/>
      <c r="E25" s="49"/>
      <c r="F25" s="31"/>
      <c r="G25" s="32"/>
      <c r="H25" s="8"/>
      <c r="I25" s="33">
        <f>SUM(I22:I24)</f>
        <v>0</v>
      </c>
      <c r="J25" s="12"/>
    </row>
    <row r="26" spans="1:11" ht="16.149999999999999" thickBot="1">
      <c r="A26" s="12"/>
    </row>
    <row r="27" spans="1:11" ht="16.149999999999999" thickBot="1">
      <c r="A27" s="12"/>
      <c r="B27" s="23"/>
      <c r="C27" s="23"/>
      <c r="D27" s="156" t="s">
        <v>43</v>
      </c>
      <c r="E27" s="157"/>
      <c r="F27" s="157"/>
      <c r="G27" s="158"/>
      <c r="H27" s="23"/>
      <c r="I27" s="23"/>
      <c r="J27" s="23"/>
    </row>
    <row r="28" spans="1:11" ht="27" thickBot="1">
      <c r="B28" s="60" t="s">
        <v>44</v>
      </c>
      <c r="C28" s="61">
        <f>SUM(C29:C33)</f>
        <v>0.15000000000000002</v>
      </c>
      <c r="D28" s="34" t="s">
        <v>3</v>
      </c>
      <c r="E28" s="35" t="s">
        <v>4</v>
      </c>
      <c r="F28" s="36" t="s">
        <v>5</v>
      </c>
      <c r="G28" s="37" t="s">
        <v>6</v>
      </c>
      <c r="H28" s="18"/>
      <c r="I28" s="18"/>
      <c r="J28" s="19" t="s">
        <v>7</v>
      </c>
    </row>
    <row r="29" spans="1:11" s="12" customFormat="1" ht="103.9" customHeight="1" thickBot="1">
      <c r="B29" s="159" t="s">
        <v>45</v>
      </c>
      <c r="C29" s="123">
        <v>0.05</v>
      </c>
      <c r="D29" s="71" t="s">
        <v>46</v>
      </c>
      <c r="E29" s="71" t="s">
        <v>47</v>
      </c>
      <c r="F29" s="71" t="s">
        <v>48</v>
      </c>
      <c r="G29" s="71" t="s">
        <v>49</v>
      </c>
      <c r="H29" s="39"/>
      <c r="I29" s="125">
        <f>H30*C29/3</f>
        <v>0</v>
      </c>
      <c r="J29" s="127"/>
    </row>
    <row r="30" spans="1:11" s="12" customFormat="1" ht="16.149999999999999" thickBot="1">
      <c r="B30" s="160"/>
      <c r="C30" s="124"/>
      <c r="D30" s="2"/>
      <c r="E30" s="2"/>
      <c r="F30" s="2"/>
      <c r="G30" s="89"/>
      <c r="H30" s="47">
        <f>IF(D30="x",0,(IF(E30="x",1,(IF(F30="x",2,(IF(G30="x",3,0)))))))</f>
        <v>0</v>
      </c>
      <c r="I30" s="126"/>
      <c r="J30" s="116"/>
    </row>
    <row r="31" spans="1:11" ht="90.75" customHeight="1" thickBot="1">
      <c r="A31" s="12"/>
      <c r="B31" s="129" t="s">
        <v>50</v>
      </c>
      <c r="C31" s="110">
        <v>0.05</v>
      </c>
      <c r="D31" s="52" t="s">
        <v>51</v>
      </c>
      <c r="E31" s="52" t="s">
        <v>52</v>
      </c>
      <c r="F31" s="52" t="s">
        <v>53</v>
      </c>
      <c r="G31" s="52" t="s">
        <v>54</v>
      </c>
      <c r="H31" s="13"/>
      <c r="I31" s="125">
        <f>H32*C31/3</f>
        <v>0</v>
      </c>
      <c r="J31" s="205"/>
      <c r="K31" s="87"/>
    </row>
    <row r="32" spans="1:11" ht="16.149999999999999" thickBot="1">
      <c r="A32" s="12"/>
      <c r="B32" s="129"/>
      <c r="C32" s="110"/>
      <c r="D32" s="5"/>
      <c r="E32" s="5"/>
      <c r="F32" s="5"/>
      <c r="G32" s="5"/>
      <c r="H32" s="57">
        <f>IF(D32="x",0,(IF(E32="x",1,(IF(F32="x",2,(IF(G32="x",3,0)))))))</f>
        <v>0</v>
      </c>
      <c r="I32" s="126"/>
      <c r="J32" s="206"/>
    </row>
    <row r="33" spans="1:13" ht="92.45" customHeight="1" thickBot="1">
      <c r="A33" s="12"/>
      <c r="B33" s="128" t="s">
        <v>55</v>
      </c>
      <c r="C33" s="110">
        <v>0.05</v>
      </c>
      <c r="D33" s="11" t="s">
        <v>56</v>
      </c>
      <c r="E33" s="11" t="s">
        <v>57</v>
      </c>
      <c r="F33" s="3" t="s">
        <v>58</v>
      </c>
      <c r="G33" s="3" t="s">
        <v>59</v>
      </c>
      <c r="H33" s="6"/>
      <c r="I33" s="125">
        <f>H34*C33/3</f>
        <v>0</v>
      </c>
      <c r="J33" s="127"/>
    </row>
    <row r="34" spans="1:13" ht="16.149999999999999" thickBot="1">
      <c r="A34" s="12"/>
      <c r="B34" s="129"/>
      <c r="C34" s="110"/>
      <c r="D34" s="2"/>
      <c r="E34" s="2"/>
      <c r="F34" s="5"/>
      <c r="G34" s="5"/>
      <c r="H34" s="47">
        <f>IF(D34="x",0,(IF(E34="x",1,(IF(F34="x",2,(IF(G34="x",3,0)))))))</f>
        <v>0</v>
      </c>
      <c r="I34" s="126"/>
      <c r="J34" s="116"/>
    </row>
    <row r="35" spans="1:13" ht="18.75" customHeight="1" thickBot="1">
      <c r="A35" s="12"/>
      <c r="B35" s="12" t="s">
        <v>60</v>
      </c>
      <c r="C35" s="12"/>
      <c r="D35" s="12"/>
      <c r="E35" s="12"/>
      <c r="F35" s="12"/>
      <c r="G35" s="12"/>
      <c r="H35" s="12"/>
      <c r="I35" s="12"/>
      <c r="J35" s="12"/>
      <c r="M35" s="53"/>
    </row>
    <row r="36" spans="1:13" s="12" customFormat="1" ht="27" thickBot="1">
      <c r="B36" s="106" t="s">
        <v>13</v>
      </c>
      <c r="C36" s="101">
        <f>SUM(C37:C42)</f>
        <v>0.1</v>
      </c>
      <c r="D36" s="21" t="s">
        <v>3</v>
      </c>
      <c r="E36" s="22" t="s">
        <v>4</v>
      </c>
      <c r="F36" s="102" t="s">
        <v>5</v>
      </c>
      <c r="G36" s="102" t="s">
        <v>6</v>
      </c>
      <c r="H36" s="103"/>
      <c r="I36" s="103"/>
      <c r="J36" s="51" t="s">
        <v>7</v>
      </c>
    </row>
    <row r="37" spans="1:13" s="12" customFormat="1" ht="103.9" thickBot="1">
      <c r="B37" s="109" t="s">
        <v>61</v>
      </c>
      <c r="C37" s="110">
        <v>0.05</v>
      </c>
      <c r="D37" s="10" t="s">
        <v>62</v>
      </c>
      <c r="E37" s="10" t="s">
        <v>63</v>
      </c>
      <c r="F37" s="10" t="s">
        <v>64</v>
      </c>
      <c r="G37" s="10" t="s">
        <v>65</v>
      </c>
      <c r="H37" s="7"/>
      <c r="I37" s="113">
        <f>H38*C37/3</f>
        <v>0</v>
      </c>
      <c r="J37" s="111"/>
    </row>
    <row r="38" spans="1:13" s="12" customFormat="1" ht="18" customHeight="1" thickBot="1">
      <c r="B38" s="109"/>
      <c r="C38" s="110"/>
      <c r="D38" s="5"/>
      <c r="E38" s="5"/>
      <c r="F38" s="5"/>
      <c r="G38" s="5"/>
      <c r="H38" s="47">
        <f>IF(D38="x",0,(IF(E38="x",1,(IF(F38="x",2,(IF(G38="x",3,0)))))))</f>
        <v>0</v>
      </c>
      <c r="I38" s="114"/>
      <c r="J38" s="112"/>
    </row>
    <row r="39" spans="1:13" s="12" customFormat="1" ht="70.150000000000006" thickBot="1">
      <c r="B39" s="159" t="s">
        <v>66</v>
      </c>
      <c r="C39" s="177">
        <v>0.03</v>
      </c>
      <c r="D39" s="63" t="s">
        <v>67</v>
      </c>
      <c r="E39" s="108" t="s">
        <v>68</v>
      </c>
      <c r="F39" s="108" t="s">
        <v>69</v>
      </c>
      <c r="G39" s="108" t="s">
        <v>70</v>
      </c>
      <c r="H39" s="62"/>
      <c r="I39" s="125">
        <f>H40*C39/3</f>
        <v>0</v>
      </c>
      <c r="J39" s="179"/>
    </row>
    <row r="40" spans="1:13" s="12" customFormat="1" ht="16.149999999999999" thickBot="1">
      <c r="B40" s="160"/>
      <c r="C40" s="178"/>
      <c r="D40" s="64"/>
      <c r="E40" s="16"/>
      <c r="F40" s="16"/>
      <c r="G40" s="17"/>
      <c r="H40" s="57">
        <f>IF(D40="x",0,(IF(E40="x",1,(IF(F40="x",2,(IF(G40="x",3,0)))))))</f>
        <v>0</v>
      </c>
      <c r="I40" s="126"/>
      <c r="J40" s="180"/>
    </row>
    <row r="41" spans="1:13" s="12" customFormat="1" ht="105.6" thickBot="1">
      <c r="B41" s="176" t="s">
        <v>71</v>
      </c>
      <c r="C41" s="177">
        <v>0.02</v>
      </c>
      <c r="D41" s="96" t="s">
        <v>72</v>
      </c>
      <c r="E41" s="97" t="s">
        <v>73</v>
      </c>
      <c r="F41" s="97" t="s">
        <v>74</v>
      </c>
      <c r="G41" s="97" t="s">
        <v>75</v>
      </c>
      <c r="H41" s="98"/>
      <c r="I41" s="125">
        <f>H42*C41/3</f>
        <v>0</v>
      </c>
      <c r="J41" s="181"/>
    </row>
    <row r="42" spans="1:13" s="12" customFormat="1" ht="16.149999999999999" thickBot="1">
      <c r="B42" s="138"/>
      <c r="C42" s="178"/>
      <c r="D42" s="99"/>
      <c r="E42" s="16"/>
      <c r="F42" s="16"/>
      <c r="G42" s="17"/>
      <c r="H42" s="79">
        <f>IF(D42="x",0,(IF(E42="x",1,(IF(F42="x",2,(IF(G42="x",3,0)))))))</f>
        <v>0</v>
      </c>
      <c r="I42" s="126"/>
      <c r="J42" s="182"/>
    </row>
    <row r="43" spans="1:13" s="12" customFormat="1" ht="16.149999999999999" thickBot="1"/>
    <row r="44" spans="1:13" s="12" customFormat="1" ht="16.149999999999999" thickBot="1">
      <c r="B44" s="18" t="s">
        <v>34</v>
      </c>
      <c r="C44" s="1">
        <f>C45+C48</f>
        <v>0.15000000000000002</v>
      </c>
      <c r="D44" s="21" t="s">
        <v>3</v>
      </c>
      <c r="E44" s="22" t="s">
        <v>4</v>
      </c>
      <c r="F44" s="18" t="s">
        <v>5</v>
      </c>
      <c r="G44" s="18" t="s">
        <v>6</v>
      </c>
      <c r="H44" s="9"/>
      <c r="I44" s="9"/>
      <c r="J44" s="19" t="s">
        <v>7</v>
      </c>
    </row>
    <row r="45" spans="1:13" s="12" customFormat="1" ht="105.6" customHeight="1">
      <c r="B45" s="189" t="s">
        <v>76</v>
      </c>
      <c r="C45" s="139">
        <v>0.05</v>
      </c>
      <c r="D45" s="90" t="s">
        <v>77</v>
      </c>
      <c r="E45" s="10" t="s">
        <v>78</v>
      </c>
      <c r="F45" s="10" t="s">
        <v>79</v>
      </c>
      <c r="G45" s="10" t="s">
        <v>80</v>
      </c>
      <c r="H45" s="50"/>
      <c r="I45" s="199">
        <f>H46*C45/3</f>
        <v>0</v>
      </c>
      <c r="J45" s="193"/>
    </row>
    <row r="46" spans="1:13" s="12" customFormat="1" ht="16.149999999999999" thickBot="1">
      <c r="B46" s="190"/>
      <c r="C46" s="192"/>
      <c r="D46" s="91"/>
      <c r="E46" s="92"/>
      <c r="F46" s="93"/>
      <c r="G46" s="94"/>
      <c r="H46" s="47">
        <f>IF(D46="x",0,(IF(E46="x",1,(IF(F46="x",2,(IF(G46="x",3,0)))))))</f>
        <v>0</v>
      </c>
      <c r="I46" s="200"/>
      <c r="J46" s="194"/>
    </row>
    <row r="47" spans="1:13" s="12" customFormat="1" ht="16.149999999999999" thickBot="1">
      <c r="B47" s="191"/>
      <c r="C47" s="140"/>
      <c r="D47" s="196" t="s">
        <v>81</v>
      </c>
      <c r="E47" s="197"/>
      <c r="F47" s="197"/>
      <c r="G47" s="198"/>
      <c r="H47" s="56"/>
      <c r="I47" s="201"/>
      <c r="J47" s="195"/>
    </row>
    <row r="48" spans="1:13" s="12" customFormat="1" ht="69.599999999999994" thickBot="1">
      <c r="B48" s="183" t="s">
        <v>82</v>
      </c>
      <c r="C48" s="185">
        <v>0.1</v>
      </c>
      <c r="D48" s="88" t="s">
        <v>83</v>
      </c>
      <c r="E48" s="88" t="s">
        <v>84</v>
      </c>
      <c r="F48" s="88" t="s">
        <v>85</v>
      </c>
      <c r="G48" s="88" t="s">
        <v>86</v>
      </c>
      <c r="H48" s="80"/>
      <c r="I48" s="208">
        <f>H49*C48/3</f>
        <v>0</v>
      </c>
      <c r="J48" s="187"/>
    </row>
    <row r="49" spans="1:10" s="12" customFormat="1" ht="16.149999999999999" thickBot="1">
      <c r="B49" s="184"/>
      <c r="C49" s="186"/>
      <c r="D49" s="81"/>
      <c r="E49" s="81"/>
      <c r="F49" s="81"/>
      <c r="G49" s="81"/>
      <c r="H49" s="79">
        <f>IF(D49="x",0,(IF(E49="x",1,(IF(F49="x",2,(IF(G49="x",3,0)))))))</f>
        <v>0</v>
      </c>
      <c r="I49" s="209"/>
      <c r="J49" s="188"/>
    </row>
    <row r="50" spans="1:10" s="12" customFormat="1" ht="15.6"/>
    <row r="51" spans="1:10" s="12" customFormat="1" ht="16.149999999999999" thickBot="1"/>
    <row r="52" spans="1:10" s="12" customFormat="1" ht="16.149999999999999" thickBot="1">
      <c r="B52" s="120" t="s">
        <v>40</v>
      </c>
      <c r="C52" s="121"/>
      <c r="D52" s="122"/>
      <c r="E52" s="48"/>
      <c r="F52" s="117" t="s">
        <v>87</v>
      </c>
      <c r="G52" s="118"/>
      <c r="H52" s="118"/>
      <c r="I52" s="119"/>
    </row>
    <row r="53" spans="1:10" ht="16.149999999999999" thickBot="1">
      <c r="A53" s="12"/>
      <c r="B53" s="147"/>
      <c r="C53" s="148"/>
      <c r="D53" s="149"/>
      <c r="E53" s="49"/>
      <c r="F53" s="150" t="s">
        <v>2</v>
      </c>
      <c r="G53" s="151"/>
      <c r="H53" s="40"/>
      <c r="I53" s="41">
        <f>I29+I31+I33</f>
        <v>0</v>
      </c>
    </row>
    <row r="54" spans="1:10" s="12" customFormat="1" ht="17.25" customHeight="1" thickBot="1">
      <c r="B54" s="147"/>
      <c r="C54" s="148"/>
      <c r="D54" s="149"/>
      <c r="E54" s="49"/>
      <c r="F54" s="152" t="s">
        <v>13</v>
      </c>
      <c r="G54" s="153"/>
      <c r="H54" s="42"/>
      <c r="I54" s="43">
        <f>I37+I39+I41</f>
        <v>0</v>
      </c>
      <c r="J54" s="38"/>
    </row>
    <row r="55" spans="1:10" s="12" customFormat="1" ht="16.149999999999999" thickBot="1">
      <c r="B55" s="147"/>
      <c r="C55" s="148"/>
      <c r="D55" s="149"/>
      <c r="E55" s="49"/>
      <c r="F55" s="154" t="s">
        <v>34</v>
      </c>
      <c r="G55" s="155"/>
      <c r="H55" s="44"/>
      <c r="I55" s="45">
        <f>I45+I48</f>
        <v>0</v>
      </c>
    </row>
    <row r="56" spans="1:10" s="12" customFormat="1" ht="16.149999999999999" thickBot="1">
      <c r="B56" s="147"/>
      <c r="C56" s="148"/>
      <c r="D56" s="149"/>
      <c r="E56" s="49"/>
      <c r="F56" s="31"/>
      <c r="G56" s="32"/>
      <c r="H56" s="8"/>
      <c r="I56" s="33">
        <f>SUM(I53:I55)</f>
        <v>0</v>
      </c>
    </row>
    <row r="57" spans="1:10" s="12" customFormat="1" ht="15.6"/>
    <row r="58" spans="1:10" s="12" customFormat="1" ht="16.149999999999999" thickBot="1"/>
    <row r="59" spans="1:10" s="12" customFormat="1" ht="16.149999999999999" thickBot="1">
      <c r="B59" s="163" t="s">
        <v>88</v>
      </c>
      <c r="C59" s="164"/>
      <c r="D59" s="165"/>
      <c r="E59" s="48"/>
      <c r="F59" s="166" t="s">
        <v>89</v>
      </c>
      <c r="G59" s="167"/>
      <c r="H59" s="167"/>
      <c r="I59" s="168"/>
    </row>
    <row r="60" spans="1:10" s="12" customFormat="1" ht="16.149999999999999" thickBot="1">
      <c r="B60" s="169"/>
      <c r="C60" s="170"/>
      <c r="D60" s="171"/>
      <c r="E60" s="49"/>
      <c r="F60" s="172" t="s">
        <v>90</v>
      </c>
      <c r="G60" s="173"/>
      <c r="H60" s="25"/>
      <c r="I60" s="26">
        <f>I25</f>
        <v>0</v>
      </c>
    </row>
    <row r="61" spans="1:10" s="12" customFormat="1" ht="16.149999999999999" thickBot="1">
      <c r="B61" s="169"/>
      <c r="C61" s="170"/>
      <c r="D61" s="171"/>
      <c r="E61" s="49"/>
      <c r="F61" s="161" t="s">
        <v>91</v>
      </c>
      <c r="G61" s="162"/>
      <c r="H61" s="29"/>
      <c r="I61" s="30">
        <f>I56</f>
        <v>0</v>
      </c>
    </row>
    <row r="62" spans="1:10" s="12" customFormat="1" ht="16.149999999999999" thickBot="1">
      <c r="B62" s="169"/>
      <c r="C62" s="170"/>
      <c r="D62" s="171"/>
      <c r="E62" s="49"/>
      <c r="F62" s="31"/>
      <c r="G62" s="32"/>
      <c r="H62" s="8"/>
      <c r="I62" s="33">
        <f>SUM(I60:I61)</f>
        <v>0</v>
      </c>
    </row>
    <row r="63" spans="1:10" s="12" customFormat="1" ht="16.149999999999999" thickBot="1"/>
    <row r="64" spans="1:10" s="12" customFormat="1" ht="16.149999999999999" thickBot="1">
      <c r="F64" s="166" t="s">
        <v>89</v>
      </c>
      <c r="G64" s="167"/>
      <c r="H64" s="167"/>
      <c r="I64" s="168"/>
    </row>
    <row r="65" spans="6:9" s="12" customFormat="1" ht="15.6">
      <c r="F65" s="172" t="s">
        <v>2</v>
      </c>
      <c r="G65" s="173"/>
      <c r="H65" s="25"/>
      <c r="I65" s="26">
        <f>I22+I53</f>
        <v>0</v>
      </c>
    </row>
    <row r="66" spans="6:9" s="12" customFormat="1" ht="15.6">
      <c r="F66" s="174" t="s">
        <v>42</v>
      </c>
      <c r="G66" s="175"/>
      <c r="H66" s="27"/>
      <c r="I66" s="28">
        <f>I23+I54</f>
        <v>0</v>
      </c>
    </row>
    <row r="67" spans="6:9" s="12" customFormat="1" ht="16.149999999999999" thickBot="1">
      <c r="F67" s="161" t="s">
        <v>34</v>
      </c>
      <c r="G67" s="162"/>
      <c r="H67" s="29"/>
      <c r="I67" s="30">
        <f>I24+I55</f>
        <v>0</v>
      </c>
    </row>
    <row r="68" spans="6:9" s="12" customFormat="1" ht="16.149999999999999" thickBot="1">
      <c r="F68" s="31"/>
      <c r="G68" s="32"/>
      <c r="H68" s="8"/>
      <c r="I68" s="33">
        <f>SUM(I65:I67)</f>
        <v>0</v>
      </c>
    </row>
    <row r="69" spans="6:9" s="12" customFormat="1" ht="15.6"/>
    <row r="70" spans="6:9" s="12" customFormat="1" ht="15.6"/>
  </sheetData>
  <protectedRanges>
    <protectedRange sqref="I4:I5" name="Rango1_1_1_1_1_1_1"/>
    <protectedRange sqref="H9" name="Rango1_1_1_1_3_2"/>
    <protectedRange sqref="H30 H34 H42" name="Rango1_1_1_1_2_4_1"/>
    <protectedRange sqref="I41:I42 I29:I30 I33:I34" name="Rango1_1_1_1_1_1_13_1"/>
    <protectedRange sqref="I45:I46" name="Rango1_1_1_1_1_1_17_1"/>
    <protectedRange sqref="H47" name="Rango1_1_1_1_3_3_2_1"/>
    <protectedRange sqref="I47" name="Rango1_1_1_1_1_1_16_1_1"/>
    <protectedRange sqref="H29" name="Rango1_1_1_1_3_3_1_1"/>
  </protectedRanges>
  <mergeCells count="77">
    <mergeCell ref="B2:J2"/>
    <mergeCell ref="F54:G54"/>
    <mergeCell ref="F55:G55"/>
    <mergeCell ref="F52:I52"/>
    <mergeCell ref="B52:D52"/>
    <mergeCell ref="J12:J13"/>
    <mergeCell ref="B31:B32"/>
    <mergeCell ref="C31:C32"/>
    <mergeCell ref="I31:I32"/>
    <mergeCell ref="J31:J32"/>
    <mergeCell ref="C18:C19"/>
    <mergeCell ref="J18:J19"/>
    <mergeCell ref="B18:B19"/>
    <mergeCell ref="J14:J15"/>
    <mergeCell ref="I18:I19"/>
    <mergeCell ref="I48:I49"/>
    <mergeCell ref="B48:B49"/>
    <mergeCell ref="C48:C49"/>
    <mergeCell ref="J48:J49"/>
    <mergeCell ref="B45:B47"/>
    <mergeCell ref="C45:C47"/>
    <mergeCell ref="J45:J47"/>
    <mergeCell ref="D47:G47"/>
    <mergeCell ref="I45:I47"/>
    <mergeCell ref="J39:J40"/>
    <mergeCell ref="I39:I40"/>
    <mergeCell ref="B39:B40"/>
    <mergeCell ref="C39:C40"/>
    <mergeCell ref="J41:J42"/>
    <mergeCell ref="D27:G27"/>
    <mergeCell ref="B29:B30"/>
    <mergeCell ref="B53:D56"/>
    <mergeCell ref="F53:G53"/>
    <mergeCell ref="F67:G67"/>
    <mergeCell ref="B59:D59"/>
    <mergeCell ref="F59:I59"/>
    <mergeCell ref="B60:D62"/>
    <mergeCell ref="F60:G60"/>
    <mergeCell ref="F61:G61"/>
    <mergeCell ref="F64:I64"/>
    <mergeCell ref="F65:G65"/>
    <mergeCell ref="F66:G66"/>
    <mergeCell ref="B41:B42"/>
    <mergeCell ref="C41:C42"/>
    <mergeCell ref="I41:I42"/>
    <mergeCell ref="C12:C13"/>
    <mergeCell ref="I12:I13"/>
    <mergeCell ref="B14:B15"/>
    <mergeCell ref="C14:C15"/>
    <mergeCell ref="B22:D25"/>
    <mergeCell ref="F22:G22"/>
    <mergeCell ref="F23:G23"/>
    <mergeCell ref="F24:G24"/>
    <mergeCell ref="J4:J5"/>
    <mergeCell ref="B8:B9"/>
    <mergeCell ref="C8:C9"/>
    <mergeCell ref="I8:I9"/>
    <mergeCell ref="J8:J9"/>
    <mergeCell ref="B4:B5"/>
    <mergeCell ref="C4:C5"/>
    <mergeCell ref="I4:I5"/>
    <mergeCell ref="B37:B38"/>
    <mergeCell ref="C37:C38"/>
    <mergeCell ref="J37:J38"/>
    <mergeCell ref="I37:I38"/>
    <mergeCell ref="J10:J11"/>
    <mergeCell ref="F21:I21"/>
    <mergeCell ref="B21:D21"/>
    <mergeCell ref="C29:C30"/>
    <mergeCell ref="I33:I34"/>
    <mergeCell ref="J33:J34"/>
    <mergeCell ref="B33:B34"/>
    <mergeCell ref="C33:C34"/>
    <mergeCell ref="I29:I30"/>
    <mergeCell ref="J29:J30"/>
    <mergeCell ref="B12:B13"/>
    <mergeCell ref="I14:I15"/>
  </mergeCells>
  <hyperlinks>
    <hyperlink ref="D47" r:id="rId1" display="https://www.mideplan.go.cr/indice-desarrollo-social   " xr:uid="{A6349E32-DCE4-47A1-B75E-E813EAB408D3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defaultColWidth="11.42578125" defaultRowHeight="13.15"/>
  <sheetData>
    <row r="1" spans="1:8" ht="137.25" customHeight="1">
      <c r="A1" s="210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210"/>
      <c r="C1" s="210"/>
      <c r="D1" s="210"/>
      <c r="E1" s="210"/>
      <c r="F1" s="210"/>
      <c r="G1" s="210"/>
      <c r="H1" s="210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079B7D-2DC9-4A4A-BED5-3AA328C2E089}"/>
</file>

<file path=customXml/itemProps2.xml><?xml version="1.0" encoding="utf-8"?>
<ds:datastoreItem xmlns:ds="http://schemas.openxmlformats.org/officeDocument/2006/customXml" ds:itemID="{09F8231F-A478-4648-8453-E9A3CA4F9FF3}"/>
</file>

<file path=customXml/itemProps3.xml><?xml version="1.0" encoding="utf-8"?>
<ds:datastoreItem xmlns:ds="http://schemas.openxmlformats.org/officeDocument/2006/customXml" ds:itemID="{1BDB307D-4D3A-4001-B1C0-ECA57F660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Yendry Jiménez Pérez</cp:lastModifiedBy>
  <cp:revision>1</cp:revision>
  <dcterms:created xsi:type="dcterms:W3CDTF">2017-09-20T16:20:03Z</dcterms:created>
  <dcterms:modified xsi:type="dcterms:W3CDTF">2025-02-27T15:27:55Z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