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showInkAnnotation="0" codeName="ThisWorkbook"/>
  <xr:revisionPtr revIDLastSave="52" documentId="8_{CE5C4102-9449-4BD3-9FE5-16557287A4D2}" xr6:coauthVersionLast="47" xr6:coauthVersionMax="47" xr10:uidLastSave="{779DD958-30B7-4A7D-83E2-B73C19778458}"/>
  <bookViews>
    <workbookView xWindow="-120" yWindow="-120" windowWidth="29040" windowHeight="15720" xr2:uid="{00000000-000D-0000-FFFF-FFFF00000000}"/>
  </bookViews>
  <sheets>
    <sheet name="Actividad de Fortalecimiento Ex" sheetId="23" r:id="rId1"/>
    <sheet name="Datos" sheetId="11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23" l="1"/>
  <c r="H74" i="23"/>
  <c r="H73" i="23"/>
  <c r="C52" i="23"/>
  <c r="G55" i="23"/>
  <c r="C40" i="23"/>
  <c r="G41" i="23"/>
  <c r="G43" i="23"/>
  <c r="C9" i="23"/>
  <c r="C3" i="23"/>
  <c r="G53" i="23"/>
  <c r="H62" i="23" s="1"/>
  <c r="G49" i="23"/>
  <c r="G47" i="23"/>
  <c r="H61" i="23" s="1"/>
  <c r="G6" i="23"/>
  <c r="G4" i="23"/>
  <c r="C46" i="23"/>
  <c r="G12" i="23"/>
  <c r="G10" i="23"/>
  <c r="H60" i="23" l="1"/>
  <c r="H63" i="23"/>
  <c r="H68" i="23" s="1"/>
  <c r="H18" i="23"/>
  <c r="H17" i="23" l="1"/>
  <c r="H19" i="23" l="1"/>
  <c r="H67" i="23" s="1"/>
  <c r="H76" i="23"/>
  <c r="H69" i="23" l="1"/>
  <c r="A1" i="11"/>
</calcChain>
</file>

<file path=xl/sharedStrings.xml><?xml version="1.0" encoding="utf-8"?>
<sst xmlns="http://schemas.openxmlformats.org/spreadsheetml/2006/main" count="115" uniqueCount="77">
  <si>
    <t>Grupo extensionista</t>
  </si>
  <si>
    <t>Regular</t>
  </si>
  <si>
    <t>Bueno</t>
  </si>
  <si>
    <t>Excelente</t>
  </si>
  <si>
    <t>Planteamiento de la propuesta</t>
  </si>
  <si>
    <t>Valoración general</t>
  </si>
  <si>
    <t>Planteamiento del la propuesta</t>
  </si>
  <si>
    <t>TOTAL</t>
  </si>
  <si>
    <t>Por mejorar</t>
  </si>
  <si>
    <t>Justificación</t>
  </si>
  <si>
    <r>
      <t>Se describe claramente el proceso que se va a seguir y las técnicas a utilizar para</t>
    </r>
    <r>
      <rPr>
        <sz val="9"/>
        <rFont val="Arial"/>
        <family val="2"/>
      </rPr>
      <t xml:space="preserve"> la</t>
    </r>
    <r>
      <rPr>
        <sz val="9"/>
        <color theme="1"/>
        <rFont val="Arial"/>
        <family val="2"/>
      </rPr>
      <t xml:space="preserve"> obtención de todos los productos esperados.</t>
    </r>
  </si>
  <si>
    <t>Coherencia en la planificación</t>
  </si>
  <si>
    <t>Viabilidad financiera</t>
  </si>
  <si>
    <t>Los recursos solicitados no están debidamente cuantificados y justificados con respecto al esquema propuesto.</t>
  </si>
  <si>
    <t>Los recursos solicitados están debidamente cuantificados pero no bien justificados con respecto al esquema propuesto.</t>
  </si>
  <si>
    <t>Los recursos solicitados están debidamente cuantificados y justificados con respecto al esquema propuesto.</t>
  </si>
  <si>
    <t>Insuficiente</t>
  </si>
  <si>
    <t>Subpuntaje obtenido</t>
  </si>
  <si>
    <t>Admisibilidad</t>
  </si>
  <si>
    <t>La ausencia de al menos uno de los aspectos seguidamente indicados implica el rechazo de la solicitud por incumplimiento de requisitos.</t>
  </si>
  <si>
    <t>Procedimiento</t>
  </si>
  <si>
    <t>Cumple</t>
  </si>
  <si>
    <t>No cumple</t>
  </si>
  <si>
    <t>Número de acuerdo y fecha (cuando aplica)</t>
  </si>
  <si>
    <t>Presentación en tiempo y forma (uso de plataforma)</t>
  </si>
  <si>
    <t>Uso de formulario vigente sin modificaciones</t>
  </si>
  <si>
    <t>Términos de la modalidad</t>
  </si>
  <si>
    <t>La propuesta corresponde a una actividad de fortalecimiento</t>
  </si>
  <si>
    <t>El plazo de ejecución de la propuesta está acorde a una actividad de fortalecimiento</t>
  </si>
  <si>
    <t>Los recursos solicitados están acorde con la modalidad</t>
  </si>
  <si>
    <t>Grupo extensionistas</t>
  </si>
  <si>
    <t>Población meta</t>
  </si>
  <si>
    <t>La población meta no está identificada.</t>
  </si>
  <si>
    <t>Se indica la población meta pero no se describe en términos del tipo de población o la actividad específica a la que se dedica la población meta o la ubicación geográfica de la misma.</t>
  </si>
  <si>
    <t>La población meta está claramente identificada en términos del tipo de población, la actividad específica a la que se dedica la población meta y la ubicación geográfica de la misma.</t>
  </si>
  <si>
    <t>Área de influencia</t>
  </si>
  <si>
    <t>Matriz de riesgos</t>
  </si>
  <si>
    <r>
      <t>Se describe el proceso que se va a seguir para la obtención del o los productos propuesto</t>
    </r>
    <r>
      <rPr>
        <sz val="9"/>
        <rFont val="Arial"/>
        <family val="2"/>
      </rPr>
      <t xml:space="preserve">s, </t>
    </r>
    <r>
      <rPr>
        <sz val="9"/>
        <color theme="1"/>
        <rFont val="Arial"/>
        <family val="2"/>
      </rPr>
      <t>aunque se omiten indicar las técnicas a utilizar.</t>
    </r>
  </si>
  <si>
    <t>Se describe de manera muy general el proceso a seguir para la obtención del o los productos propuestos según las necesidades de la población meta.</t>
  </si>
  <si>
    <t>Estrategia de abordaje</t>
  </si>
  <si>
    <t>Existe coherencia en la cantidad de subactividades, recursos solicitados, plazo establecido, considerando los alcances de esta modalidad.</t>
  </si>
  <si>
    <t>Existe coherencia en la cantidad de subactividades, recursos solicitados, plazo establecido, no considerando los alcances de esta modalidad.</t>
  </si>
  <si>
    <t>No existe coherencia en la cantidad de subactividades, recursos solicitados, plazo establecido.</t>
  </si>
  <si>
    <r>
      <t xml:space="preserve">La propuesta describe con detalle la importancia para las dependencias participantes y para el TEC de identificar necesidades de </t>
    </r>
    <r>
      <rPr>
        <sz val="9"/>
        <rFont val="Arial"/>
        <family val="2"/>
      </rPr>
      <t>extensión</t>
    </r>
    <r>
      <rPr>
        <sz val="9"/>
        <color theme="1"/>
        <rFont val="Arial"/>
        <family val="2"/>
      </rPr>
      <t xml:space="preserve"> en el eje estratégico planteado.</t>
    </r>
  </si>
  <si>
    <r>
      <t xml:space="preserve">La propuesta describe de manera general la importancia para las dependencias participantes y para el TEC de identificar necesidades de </t>
    </r>
    <r>
      <rPr>
        <sz val="9"/>
        <rFont val="Arial"/>
        <family val="2"/>
      </rPr>
      <t>extensión</t>
    </r>
    <r>
      <rPr>
        <sz val="9"/>
        <color theme="1"/>
        <rFont val="Arial"/>
        <family val="2"/>
      </rPr>
      <t xml:space="preserve"> en el eje estratégico planteado.</t>
    </r>
  </si>
  <si>
    <r>
      <t xml:space="preserve">La propuesta describe de manera general la importancia para las dependencias participantes y para el TEC, no identifica las necesidades de </t>
    </r>
    <r>
      <rPr>
        <sz val="9"/>
        <rFont val="Arial"/>
        <family val="2"/>
      </rPr>
      <t>extensión</t>
    </r>
    <r>
      <rPr>
        <sz val="9"/>
        <color theme="1"/>
        <rFont val="Arial"/>
        <family val="2"/>
      </rPr>
      <t xml:space="preserve"> en el eje estratégico planteado.</t>
    </r>
  </si>
  <si>
    <t>Problema de extensión</t>
  </si>
  <si>
    <t>Justificación del problema</t>
  </si>
  <si>
    <t>El problema no está definido ni identifica claramente los vacios de la situación a abordar.</t>
  </si>
  <si>
    <t>El problema está definido, pero no identifica claramente los vacios de la situación a abordar.</t>
  </si>
  <si>
    <t>El problema está definido e identifica los vacios de la situación a abordar, con referencias actualizadas.</t>
  </si>
  <si>
    <t xml:space="preserve">En la matriz se identifican los riesgos de todas las subactividades y se definen la acciones de mitigación apropiadas de forma coherente. </t>
  </si>
  <si>
    <t>En la matriz se identifican los riesgos de todas las subactividades, sin embargo, algunas de las acciones de mitigación se plantean de forma incoherente.</t>
  </si>
  <si>
    <t xml:space="preserve">En la matriz se identifican los riesgos de algunas de las subactividades y se presentan algunas acciones de mitigación de forma incoherente. </t>
  </si>
  <si>
    <t>Acuerdo de aprobación de la propuesta por parte de la instancia académica que coordina la actividad</t>
  </si>
  <si>
    <t>Acuerdo de aprobación de la propuesta, por parte de todos los demás consejos de instancia académica involucrados.</t>
  </si>
  <si>
    <t>Dirección de Extensión</t>
  </si>
  <si>
    <t>DIRECCIÓN DE EXTENSIÓN</t>
  </si>
  <si>
    <t>Instancia Académica</t>
  </si>
  <si>
    <t>Resumen Instancia Académica</t>
  </si>
  <si>
    <t>Pertinencia</t>
  </si>
  <si>
    <t>La propuesta está orientada a la obtención de productos de utilidad para los cantones de la provincia de Cartago (Turrialba, Jiménez, Paraíso, El Guarco, La Unión, Oreamuno o Alvarado).</t>
  </si>
  <si>
    <t>Experiencia del equipo de extensionistas respecto al tema</t>
  </si>
  <si>
    <t xml:space="preserve">Ninguna de las personas participantes tiene experiencia demostrable en el tema. </t>
  </si>
  <si>
    <t>Alguna de las disciplinas necesarias esta representada y tienen experiencia demostrable en el tema.</t>
  </si>
  <si>
    <t>Todas las personas participantes pertenecen a disciplinas necesarias para el proyecto y tienen experiencia demostrable en el tema</t>
  </si>
  <si>
    <t>Experiencia del equipo de extensionistas respecto a los cantones de impacto</t>
  </si>
  <si>
    <t xml:space="preserve"> El equipo extensionista no evidencia experiencia demostrable en el cantón de impacto de la actividad de fortalecimiento o proyectos afines.</t>
  </si>
  <si>
    <t>Al menos un integrante del equipo tienen experiencia demostrable en el cantón de impacto de la actividad de fortalecimiento o proyectos afines.</t>
  </si>
  <si>
    <t>Al menos dos integrantes del equipo tienen experiencia demostrable en el cantón de impacto de la actividad de fortalecimiento o proyectos afines.</t>
  </si>
  <si>
    <t>INSTANCIA ACADÉMICA</t>
  </si>
  <si>
    <t>x</t>
  </si>
  <si>
    <r>
      <t>La propuesta está orientada a la obtención de productos de utilidad para los cantones de la provincia de Cartago con mayor Índice de Desarrollo Humano ajustado por Desigualdad (IDH-D). (La Unión, El Guarco)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</si>
  <si>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t>La propuesta está orientada a la generación de productos de utilidad para los cantones de la provincia de Cartago con mediano Índice de Desarrollo Humano ajustado por Desigualdad (IDH-D). (Alvarado, Oreamuno)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</si>
  <si>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t>La propuesta está orientada a la obtención de productos de interés para los cantones de Cartago con menor Índice de Desarrollo Humano ajustado por Desigualdad (IDH-D). (Turrialba, Jiménez, Paraíso)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</si>
  <si>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rPr>
        <u/>
        <vertAlign val="superscript"/>
        <sz val="10"/>
        <rFont val="Arial"/>
        <family val="2"/>
      </rPr>
      <t>5</t>
    </r>
    <r>
      <rPr>
        <u/>
        <sz val="10"/>
        <rFont val="Arial"/>
        <family val="2"/>
      </rPr>
      <t>Índice de Desarrollo Humano ajustado por Desigualdad</t>
    </r>
  </si>
  <si>
    <t>Resumen Dirección de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</si>
</sst>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Comic Sans MS"/>
      <family val="4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i/>
      <sz val="12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b/>
      <i/>
      <sz val="10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u/>
      <sz val="10"/>
      <name val="Arial"/>
      <family val="2"/>
    </font>
    <font>
      <u/>
      <vertAlign val="superscript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44"/>
      </patternFill>
    </fill>
    <fill>
      <patternFill patternType="solid">
        <fgColor rgb="FFFFFFC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173">
    <xf numFmtId="0" fontId="0" fillId="0" borderId="0" xfId="0"/>
    <xf numFmtId="0" fontId="5" fillId="6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9" fontId="5" fillId="2" borderId="0" xfId="2" applyFont="1" applyFill="1" applyBorder="1" applyAlignment="1" applyProtection="1">
      <alignment horizontal="center" vertical="center"/>
      <protection locked="0"/>
    </xf>
    <xf numFmtId="3" fontId="2" fillId="5" borderId="1" xfId="0" applyNumberFormat="1" applyFont="1" applyFill="1" applyBorder="1" applyAlignment="1">
      <alignment horizontal="center" vertical="center" wrapText="1"/>
    </xf>
    <xf numFmtId="10" fontId="6" fillId="7" borderId="13" xfId="4" applyNumberFormat="1" applyFont="1" applyFill="1" applyBorder="1" applyAlignment="1">
      <alignment horizontal="center" vertical="center"/>
    </xf>
    <xf numFmtId="10" fontId="6" fillId="7" borderId="9" xfId="4" applyNumberFormat="1" applyFont="1" applyFill="1" applyBorder="1" applyAlignment="1">
      <alignment horizontal="center" vertical="center"/>
    </xf>
    <xf numFmtId="10" fontId="6" fillId="7" borderId="12" xfId="4" applyNumberFormat="1" applyFont="1" applyFill="1" applyBorder="1" applyAlignment="1">
      <alignment horizontal="center" vertical="center"/>
    </xf>
    <xf numFmtId="9" fontId="6" fillId="3" borderId="3" xfId="4" applyNumberFormat="1" applyFont="1" applyFill="1" applyBorder="1" applyAlignment="1">
      <alignment horizontal="left" vertical="center" indent="1"/>
    </xf>
    <xf numFmtId="9" fontId="6" fillId="3" borderId="4" xfId="4" applyNumberFormat="1" applyFont="1" applyFill="1" applyBorder="1" applyAlignment="1">
      <alignment vertical="center"/>
    </xf>
    <xf numFmtId="10" fontId="6" fillId="3" borderId="5" xfId="4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5" fillId="2" borderId="13" xfId="4" applyNumberFormat="1" applyFont="1" applyFill="1" applyBorder="1" applyAlignment="1">
      <alignment horizontal="center" vertical="center"/>
    </xf>
    <xf numFmtId="10" fontId="5" fillId="2" borderId="12" xfId="4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9" fontId="7" fillId="3" borderId="1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9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/>
    <xf numFmtId="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2" fillId="3" borderId="3" xfId="4" applyNumberFormat="1" applyFont="1" applyFill="1" applyBorder="1" applyAlignment="1">
      <alignment vertical="center"/>
    </xf>
    <xf numFmtId="9" fontId="2" fillId="3" borderId="4" xfId="4" applyNumberFormat="1" applyFont="1" applyFill="1" applyBorder="1" applyAlignment="1">
      <alignment vertical="center"/>
    </xf>
    <xf numFmtId="9" fontId="2" fillId="3" borderId="5" xfId="4" applyNumberFormat="1" applyFont="1" applyFill="1" applyBorder="1" applyAlignment="1">
      <alignment vertical="center"/>
    </xf>
    <xf numFmtId="10" fontId="5" fillId="2" borderId="9" xfId="2" applyNumberFormat="1" applyFont="1" applyFill="1" applyBorder="1" applyAlignment="1" applyProtection="1">
      <alignment horizontal="center" vertical="center"/>
    </xf>
    <xf numFmtId="9" fontId="6" fillId="2" borderId="0" xfId="4" applyNumberFormat="1" applyFont="1" applyFill="1" applyAlignment="1">
      <alignment horizontal="left" vertical="center" indent="1"/>
    </xf>
    <xf numFmtId="9" fontId="6" fillId="2" borderId="0" xfId="4" applyNumberFormat="1" applyFont="1" applyFill="1" applyAlignment="1">
      <alignment vertical="center"/>
    </xf>
    <xf numFmtId="10" fontId="6" fillId="2" borderId="0" xfId="4" applyNumberFormat="1" applyFont="1" applyFill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7" fillId="0" borderId="26" xfId="0" applyFont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3" fontId="2" fillId="5" borderId="16" xfId="0" applyNumberFormat="1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9" fontId="2" fillId="8" borderId="3" xfId="4" applyNumberFormat="1" applyFont="1" applyFill="1" applyBorder="1" applyAlignment="1">
      <alignment vertical="center"/>
    </xf>
    <xf numFmtId="9" fontId="2" fillId="8" borderId="4" xfId="4" applyNumberFormat="1" applyFont="1" applyFill="1" applyBorder="1" applyAlignment="1">
      <alignment vertical="center"/>
    </xf>
    <xf numFmtId="9" fontId="2" fillId="8" borderId="5" xfId="4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 vertical="center" wrapText="1"/>
    </xf>
    <xf numFmtId="0" fontId="1" fillId="2" borderId="0" xfId="4" applyFill="1" applyAlignment="1">
      <alignment horizontal="left" vertical="top"/>
    </xf>
    <xf numFmtId="0" fontId="1" fillId="2" borderId="0" xfId="4" applyFill="1" applyAlignment="1">
      <alignment horizontal="center" vertical="center"/>
    </xf>
    <xf numFmtId="0" fontId="5" fillId="6" borderId="1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7" fillId="3" borderId="16" xfId="2" applyFont="1" applyFill="1" applyBorder="1" applyAlignment="1">
      <alignment horizontal="center" vertical="center" wrapText="1"/>
    </xf>
    <xf numFmtId="3" fontId="2" fillId="5" borderId="15" xfId="0" applyNumberFormat="1" applyFont="1" applyFill="1" applyBorder="1" applyAlignment="1">
      <alignment horizontal="center" vertical="center" wrapText="1"/>
    </xf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0" fontId="2" fillId="2" borderId="8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2" borderId="11" xfId="4" applyFont="1" applyFill="1" applyBorder="1" applyAlignment="1">
      <alignment horizontal="left" vertical="center"/>
    </xf>
    <xf numFmtId="9" fontId="10" fillId="2" borderId="0" xfId="0" applyNumberFormat="1" applyFont="1" applyFill="1" applyAlignment="1" applyProtection="1">
      <alignment horizontal="center" vertical="center" wrapText="1"/>
      <protection locked="0"/>
    </xf>
    <xf numFmtId="9" fontId="10" fillId="6" borderId="14" xfId="0" applyNumberFormat="1" applyFont="1" applyFill="1" applyBorder="1" applyAlignment="1" applyProtection="1">
      <alignment horizontal="center" vertical="center" wrapText="1"/>
      <protection locked="0"/>
    </xf>
    <xf numFmtId="9" fontId="10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0" fillId="2" borderId="0" xfId="0" applyFill="1"/>
    <xf numFmtId="9" fontId="10" fillId="6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 indent="1"/>
    </xf>
    <xf numFmtId="9" fontId="10" fillId="2" borderId="0" xfId="2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9" fontId="5" fillId="0" borderId="30" xfId="2" applyFont="1" applyFill="1" applyBorder="1" applyAlignment="1">
      <alignment horizontal="center" vertical="center" wrapText="1"/>
    </xf>
    <xf numFmtId="0" fontId="0" fillId="0" borderId="32" xfId="0" applyBorder="1"/>
    <xf numFmtId="9" fontId="10" fillId="0" borderId="16" xfId="0" applyNumberFormat="1" applyFont="1" applyBorder="1" applyAlignment="1" applyProtection="1">
      <alignment horizontal="center" vertical="center" wrapText="1"/>
      <protection locked="0"/>
    </xf>
    <xf numFmtId="10" fontId="17" fillId="9" borderId="13" xfId="4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9" fontId="7" fillId="3" borderId="15" xfId="2" applyFont="1" applyFill="1" applyBorder="1" applyAlignment="1">
      <alignment horizontal="center" vertical="center" wrapText="1"/>
    </xf>
    <xf numFmtId="9" fontId="5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9" fontId="5" fillId="6" borderId="12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1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3" fontId="5" fillId="6" borderId="14" xfId="0" applyNumberFormat="1" applyFont="1" applyFill="1" applyBorder="1" applyAlignment="1">
      <alignment horizontal="center" vertical="center" wrapText="1"/>
    </xf>
    <xf numFmtId="3" fontId="2" fillId="5" borderId="17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9" fontId="10" fillId="4" borderId="1" xfId="2" applyFont="1" applyFill="1" applyBorder="1" applyAlignment="1">
      <alignment horizontal="center" vertical="center" wrapText="1"/>
    </xf>
    <xf numFmtId="9" fontId="5" fillId="2" borderId="1" xfId="2" applyFont="1" applyFill="1" applyBorder="1" applyAlignment="1" applyProtection="1">
      <alignment horizontal="center" vertical="center"/>
      <protection locked="0"/>
    </xf>
    <xf numFmtId="9" fontId="5" fillId="2" borderId="14" xfId="2" applyFont="1" applyFill="1" applyBorder="1" applyAlignment="1" applyProtection="1">
      <alignment horizontal="center" vertical="center"/>
      <protection locked="0"/>
    </xf>
    <xf numFmtId="0" fontId="5" fillId="7" borderId="15" xfId="0" applyFont="1" applyFill="1" applyBorder="1" applyAlignment="1">
      <alignment horizontal="center" vertical="center" wrapText="1"/>
    </xf>
    <xf numFmtId="9" fontId="10" fillId="4" borderId="14" xfId="2" applyFont="1" applyFill="1" applyBorder="1" applyAlignment="1">
      <alignment horizontal="center" vertical="center" wrapText="1"/>
    </xf>
    <xf numFmtId="9" fontId="10" fillId="4" borderId="15" xfId="2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left" vertical="center" wrapText="1"/>
    </xf>
    <xf numFmtId="0" fontId="5" fillId="7" borderId="42" xfId="0" applyFont="1" applyFill="1" applyBorder="1" applyAlignment="1">
      <alignment horizontal="left" vertical="center" wrapText="1"/>
    </xf>
    <xf numFmtId="0" fontId="5" fillId="7" borderId="43" xfId="0" applyFont="1" applyFill="1" applyBorder="1" applyAlignment="1">
      <alignment horizontal="left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3" fontId="19" fillId="0" borderId="3" xfId="5" applyNumberFormat="1" applyFont="1" applyFill="1" applyBorder="1" applyAlignment="1">
      <alignment horizontal="center" vertical="center"/>
    </xf>
    <xf numFmtId="0" fontId="19" fillId="0" borderId="4" xfId="5" applyFont="1" applyBorder="1" applyAlignment="1">
      <alignment horizontal="center" vertical="center"/>
    </xf>
    <xf numFmtId="0" fontId="19" fillId="0" borderId="5" xfId="5" applyFont="1" applyBorder="1" applyAlignment="1">
      <alignment horizontal="center" vertical="center"/>
    </xf>
    <xf numFmtId="9" fontId="5" fillId="4" borderId="1" xfId="2" applyFont="1" applyFill="1" applyBorder="1" applyAlignment="1">
      <alignment horizontal="center" vertical="center" wrapText="1"/>
    </xf>
    <xf numFmtId="164" fontId="5" fillId="2" borderId="17" xfId="2" applyNumberFormat="1" applyFont="1" applyFill="1" applyBorder="1" applyAlignment="1" applyProtection="1">
      <alignment horizontal="center" vertical="center"/>
      <protection locked="0"/>
    </xf>
    <xf numFmtId="164" fontId="5" fillId="2" borderId="35" xfId="2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9" fontId="5" fillId="2" borderId="20" xfId="2" applyFont="1" applyFill="1" applyBorder="1" applyAlignment="1" applyProtection="1">
      <alignment horizontal="center" vertical="center"/>
      <protection locked="0"/>
    </xf>
    <xf numFmtId="9" fontId="5" fillId="2" borderId="21" xfId="2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7" borderId="14" xfId="0" applyFont="1" applyFill="1" applyBorder="1" applyAlignment="1">
      <alignment horizontal="center" vertical="center" wrapText="1"/>
    </xf>
    <xf numFmtId="9" fontId="5" fillId="4" borderId="14" xfId="2" applyFont="1" applyFill="1" applyBorder="1" applyAlignment="1">
      <alignment horizontal="center" vertical="center" wrapText="1"/>
    </xf>
    <xf numFmtId="164" fontId="5" fillId="2" borderId="20" xfId="2" applyNumberFormat="1" applyFont="1" applyFill="1" applyBorder="1" applyAlignment="1" applyProtection="1">
      <alignment horizontal="center" vertical="center"/>
      <protection locked="0"/>
    </xf>
    <xf numFmtId="164" fontId="5" fillId="2" borderId="33" xfId="2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3" xfId="4" applyFont="1" applyFill="1" applyBorder="1" applyAlignment="1">
      <alignment horizontal="center" vertical="center"/>
    </xf>
    <xf numFmtId="0" fontId="2" fillId="3" borderId="4" xfId="4" applyFont="1" applyFill="1" applyBorder="1" applyAlignment="1">
      <alignment horizontal="center" vertical="center"/>
    </xf>
    <xf numFmtId="0" fontId="2" fillId="3" borderId="5" xfId="4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9" fontId="1" fillId="2" borderId="14" xfId="0" applyNumberFormat="1" applyFont="1" applyFill="1" applyBorder="1" applyAlignment="1">
      <alignment horizontal="center" vertical="center" wrapText="1"/>
    </xf>
    <xf numFmtId="0" fontId="16" fillId="9" borderId="6" xfId="4" applyFont="1" applyFill="1" applyBorder="1" applyAlignment="1">
      <alignment horizontal="left" vertical="center"/>
    </xf>
    <xf numFmtId="0" fontId="16" fillId="9" borderId="7" xfId="4" applyFont="1" applyFill="1" applyBorder="1" applyAlignment="1">
      <alignment horizontal="left" vertical="center"/>
    </xf>
    <xf numFmtId="0" fontId="2" fillId="2" borderId="8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2" borderId="11" xfId="4" applyFont="1" applyFill="1" applyBorder="1" applyAlignment="1">
      <alignment horizontal="left" vertical="center"/>
    </xf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164" fontId="5" fillId="2" borderId="21" xfId="2" applyNumberFormat="1" applyFont="1" applyFill="1" applyBorder="1" applyAlignment="1" applyProtection="1">
      <alignment horizontal="center" vertical="center"/>
      <protection locked="0"/>
    </xf>
    <xf numFmtId="49" fontId="1" fillId="2" borderId="16" xfId="0" applyNumberFormat="1" applyFont="1" applyFill="1" applyBorder="1" applyAlignment="1">
      <alignment horizontal="left" vertical="center" wrapText="1" indent="1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164" fontId="5" fillId="2" borderId="39" xfId="2" applyNumberFormat="1" applyFont="1" applyFill="1" applyBorder="1" applyAlignment="1" applyProtection="1">
      <alignment horizontal="center" vertical="center"/>
      <protection locked="0"/>
    </xf>
    <xf numFmtId="164" fontId="5" fillId="2" borderId="40" xfId="2" applyNumberFormat="1" applyFont="1" applyFill="1" applyBorder="1" applyAlignment="1" applyProtection="1">
      <alignment horizontal="center" vertical="center"/>
      <protection locked="0"/>
    </xf>
    <xf numFmtId="164" fontId="5" fillId="2" borderId="34" xfId="2" applyNumberFormat="1" applyFont="1" applyFill="1" applyBorder="1" applyAlignment="1" applyProtection="1">
      <alignment horizontal="center" vertical="center"/>
      <protection locked="0"/>
    </xf>
    <xf numFmtId="49" fontId="1" fillId="2" borderId="24" xfId="0" applyNumberFormat="1" applyFont="1" applyFill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9" fontId="5" fillId="4" borderId="28" xfId="2" applyFont="1" applyFill="1" applyBorder="1" applyAlignment="1">
      <alignment horizontal="center" vertical="center" wrapText="1"/>
    </xf>
    <xf numFmtId="9" fontId="5" fillId="4" borderId="29" xfId="2" applyFont="1" applyFill="1" applyBorder="1" applyAlignment="1">
      <alignment horizontal="center" vertical="center" wrapText="1"/>
    </xf>
    <xf numFmtId="9" fontId="5" fillId="4" borderId="19" xfId="2" applyFont="1" applyFill="1" applyBorder="1" applyAlignment="1">
      <alignment horizontal="center" vertical="center" wrapText="1"/>
    </xf>
    <xf numFmtId="9" fontId="5" fillId="4" borderId="27" xfId="2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9" fontId="10" fillId="4" borderId="16" xfId="2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7">
    <cellStyle name="Hipervínculo" xfId="5" builtinId="8"/>
    <cellStyle name="Millares 2" xfId="6" xr:uid="{AE9EC1B1-957A-418A-9988-6AB5F454E276}"/>
    <cellStyle name="Normal" xfId="0" builtinId="0"/>
    <cellStyle name="Normal 3" xfId="3" xr:uid="{00000000-0005-0000-0000-000002000000}"/>
    <cellStyle name="Normal 3 2" xfId="1" xr:uid="{00000000-0005-0000-0000-000003000000}"/>
    <cellStyle name="Normal 3 2 2" xfId="4" xr:uid="{00000000-0005-0000-0000-000004000000}"/>
    <cellStyle name="Porcentaje" xfId="2" builtinId="5"/>
  </cellStyles>
  <dxfs count="0"/>
  <tableStyles count="0" defaultTableStyle="TableStyleMedium9" defaultPivotStyle="PivotStyleLight16"/>
  <colors>
    <mruColors>
      <color rgb="FFFFFF99"/>
      <color rgb="FFFFFFCD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dp.org/es/costa-rica/publicaciones/indice-de-desarrollo-humano-ajustado-por-desigualdad?_gl=1%2A1yfyviq%2A_ga%2AMTA5Mjg4MDMwOS4xNjc3NzY1NDA5%2A_ga_TGHFVBQ9DR%2AMTY3Nzc2NTQwOS4xLjAuMTY3Nzc2NTQwOS42MC4wLjA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6967-5E30-A949-AAAD-ABFBD489AA17}">
  <dimension ref="A1:J76"/>
  <sheetViews>
    <sheetView showGridLines="0" tabSelected="1" topLeftCell="A20" zoomScaleNormal="100" workbookViewId="0">
      <selection activeCell="N65" sqref="N65"/>
    </sheetView>
  </sheetViews>
  <sheetFormatPr baseColWidth="10" defaultColWidth="11.42578125" defaultRowHeight="12.75" x14ac:dyDescent="0.2"/>
  <cols>
    <col min="1" max="1" width="3.5703125" customWidth="1"/>
    <col min="2" max="2" width="20.7109375" customWidth="1"/>
    <col min="3" max="3" width="10.42578125" customWidth="1"/>
    <col min="4" max="4" width="30" customWidth="1"/>
    <col min="5" max="5" width="30.7109375" customWidth="1"/>
    <col min="6" max="6" width="29.85546875" customWidth="1"/>
    <col min="7" max="7" width="13" customWidth="1"/>
    <col min="8" max="8" width="29.42578125" customWidth="1"/>
  </cols>
  <sheetData>
    <row r="1" spans="1:10" ht="13.5" thickBot="1" x14ac:dyDescent="0.25"/>
    <row r="2" spans="1:10" ht="15.75" thickBot="1" x14ac:dyDescent="0.3">
      <c r="B2" s="89" t="s">
        <v>70</v>
      </c>
      <c r="C2" s="90"/>
      <c r="D2" s="90"/>
      <c r="E2" s="90"/>
      <c r="F2" s="90"/>
      <c r="G2" s="90"/>
      <c r="H2" s="91"/>
    </row>
    <row r="3" spans="1:10" s="22" customFormat="1" ht="26.25" thickBot="1" x14ac:dyDescent="0.25">
      <c r="B3" s="78" t="s">
        <v>4</v>
      </c>
      <c r="C3" s="79">
        <f>SUM(C4:C6)</f>
        <v>0.3</v>
      </c>
      <c r="D3" s="54" t="s">
        <v>8</v>
      </c>
      <c r="E3" s="54" t="s">
        <v>2</v>
      </c>
      <c r="F3" s="54" t="s">
        <v>3</v>
      </c>
      <c r="G3" s="54"/>
      <c r="H3" s="78" t="s">
        <v>9</v>
      </c>
    </row>
    <row r="4" spans="1:10" s="27" customFormat="1" ht="60.75" thickBot="1" x14ac:dyDescent="0.25">
      <c r="B4" s="98" t="s">
        <v>11</v>
      </c>
      <c r="C4" s="99">
        <v>0.15</v>
      </c>
      <c r="D4" s="5" t="s">
        <v>42</v>
      </c>
      <c r="E4" s="5" t="s">
        <v>41</v>
      </c>
      <c r="F4" s="5" t="s">
        <v>40</v>
      </c>
      <c r="G4" s="100">
        <f>(IF(D5="x",(C4/3)*1,(IF(E5="x",(C4/3)*2,(IF(F5="x",(C4/3)*3,))))))</f>
        <v>0.15</v>
      </c>
      <c r="H4" s="130"/>
      <c r="I4" s="124"/>
      <c r="J4" s="125"/>
    </row>
    <row r="5" spans="1:10" s="27" customFormat="1" ht="15" thickBot="1" x14ac:dyDescent="0.25">
      <c r="B5" s="98"/>
      <c r="C5" s="99"/>
      <c r="D5" s="26"/>
      <c r="E5" s="26"/>
      <c r="F5" s="26" t="s">
        <v>71</v>
      </c>
      <c r="G5" s="101"/>
      <c r="H5" s="130"/>
    </row>
    <row r="6" spans="1:10" s="24" customFormat="1" ht="60.75" thickBot="1" x14ac:dyDescent="0.25">
      <c r="B6" s="98" t="s">
        <v>39</v>
      </c>
      <c r="C6" s="99">
        <v>0.15</v>
      </c>
      <c r="D6" s="25" t="s">
        <v>38</v>
      </c>
      <c r="E6" s="52" t="s">
        <v>37</v>
      </c>
      <c r="F6" s="70" t="s">
        <v>10</v>
      </c>
      <c r="G6" s="119">
        <f>(IF(D7="x",(C6/3)*1,(IF(E7="x",(C6/3)*2,(IF(F7="x",(C6/3)*3,))))))</f>
        <v>0.15</v>
      </c>
      <c r="H6" s="131"/>
    </row>
    <row r="7" spans="1:10" s="24" customFormat="1" ht="15" thickBot="1" x14ac:dyDescent="0.25">
      <c r="B7" s="98"/>
      <c r="C7" s="99"/>
      <c r="D7" s="26"/>
      <c r="E7" s="1"/>
      <c r="F7" s="51" t="s">
        <v>71</v>
      </c>
      <c r="G7" s="120"/>
      <c r="H7" s="131"/>
    </row>
    <row r="8" spans="1:10" ht="13.5" thickBot="1" x14ac:dyDescent="0.25">
      <c r="G8" s="72"/>
    </row>
    <row r="9" spans="1:10" s="22" customFormat="1" ht="26.25" thickBot="1" x14ac:dyDescent="0.25">
      <c r="B9" s="18" t="s">
        <v>60</v>
      </c>
      <c r="C9" s="23">
        <f>SUM(C10:C13)</f>
        <v>0.3</v>
      </c>
      <c r="D9" s="48" t="s">
        <v>16</v>
      </c>
      <c r="E9" s="19" t="s">
        <v>2</v>
      </c>
      <c r="F9" s="19" t="s">
        <v>3</v>
      </c>
      <c r="G9" s="8" t="s">
        <v>17</v>
      </c>
      <c r="H9" s="19" t="s">
        <v>9</v>
      </c>
    </row>
    <row r="10" spans="1:10" s="24" customFormat="1" ht="72.75" thickBot="1" x14ac:dyDescent="0.25">
      <c r="B10" s="102" t="s">
        <v>47</v>
      </c>
      <c r="C10" s="103">
        <v>0.15</v>
      </c>
      <c r="D10" s="28" t="s">
        <v>45</v>
      </c>
      <c r="E10" s="28" t="s">
        <v>44</v>
      </c>
      <c r="F10" s="28" t="s">
        <v>43</v>
      </c>
      <c r="G10" s="100">
        <f>(IF(D11="x",(C10/3)*1,(IF(E11="x",(C10/3)*2,(IF(F11="x",(C10/3)*3,))))))</f>
        <v>0.15</v>
      </c>
      <c r="H10" s="130"/>
    </row>
    <row r="11" spans="1:10" s="24" customFormat="1" ht="15" thickBot="1" x14ac:dyDescent="0.25">
      <c r="B11" s="98"/>
      <c r="C11" s="104"/>
      <c r="D11" s="62"/>
      <c r="E11" s="62"/>
      <c r="F11" s="62" t="s">
        <v>71</v>
      </c>
      <c r="G11" s="101"/>
      <c r="H11" s="144"/>
    </row>
    <row r="12" spans="1:10" s="24" customFormat="1" ht="48.75" thickBot="1" x14ac:dyDescent="0.25">
      <c r="B12" s="102" t="s">
        <v>46</v>
      </c>
      <c r="C12" s="103">
        <v>0.15</v>
      </c>
      <c r="D12" s="64" t="s">
        <v>48</v>
      </c>
      <c r="E12" s="64" t="s">
        <v>49</v>
      </c>
      <c r="F12" s="67" t="s">
        <v>50</v>
      </c>
      <c r="G12" s="119">
        <f>(IF(D13="x",(C12/3)*1,(IF(E13="x",(C12/3)*2,(IF(F13="x",(C12/3)*3,))))))</f>
        <v>0.15</v>
      </c>
      <c r="H12" s="108"/>
    </row>
    <row r="13" spans="1:10" ht="13.5" thickBot="1" x14ac:dyDescent="0.25">
      <c r="B13" s="98"/>
      <c r="C13" s="104"/>
      <c r="D13" s="63"/>
      <c r="E13" s="63"/>
      <c r="F13" s="66" t="s">
        <v>71</v>
      </c>
      <c r="G13" s="120"/>
      <c r="H13" s="109"/>
    </row>
    <row r="14" spans="1:10" s="65" customFormat="1" ht="13.5" thickBot="1" x14ac:dyDescent="0.25">
      <c r="B14" s="3"/>
      <c r="C14" s="61"/>
      <c r="D14" s="61"/>
      <c r="E14" s="61"/>
      <c r="F14" s="61"/>
    </row>
    <row r="15" spans="1:10" ht="17.25" thickBot="1" x14ac:dyDescent="0.35">
      <c r="A15" s="6"/>
      <c r="B15" s="132" t="s">
        <v>5</v>
      </c>
      <c r="C15" s="133"/>
      <c r="D15" s="134"/>
      <c r="E15" s="16"/>
      <c r="F15" s="29" t="s">
        <v>59</v>
      </c>
      <c r="G15" s="30"/>
      <c r="H15" s="31"/>
      <c r="I15" s="17"/>
    </row>
    <row r="16" spans="1:10" ht="16.5" x14ac:dyDescent="0.3">
      <c r="A16" s="6"/>
      <c r="B16" s="135"/>
      <c r="C16" s="136"/>
      <c r="D16" s="137"/>
      <c r="E16" s="50"/>
      <c r="F16" s="145" t="s">
        <v>0</v>
      </c>
      <c r="G16" s="146"/>
      <c r="H16" s="74">
        <v>0</v>
      </c>
      <c r="I16" s="6"/>
    </row>
    <row r="17" spans="1:9" ht="16.5" x14ac:dyDescent="0.3">
      <c r="A17" s="6"/>
      <c r="B17" s="138"/>
      <c r="C17" s="139"/>
      <c r="D17" s="140"/>
      <c r="E17" s="50"/>
      <c r="F17" s="147" t="s">
        <v>4</v>
      </c>
      <c r="G17" s="148"/>
      <c r="H17" s="32">
        <f>SUM(G4:G6)</f>
        <v>0.3</v>
      </c>
      <c r="I17" s="6"/>
    </row>
    <row r="18" spans="1:9" ht="17.25" thickBot="1" x14ac:dyDescent="0.35">
      <c r="A18" s="6"/>
      <c r="B18" s="138"/>
      <c r="C18" s="139"/>
      <c r="D18" s="140"/>
      <c r="E18" s="50"/>
      <c r="F18" s="149" t="s">
        <v>60</v>
      </c>
      <c r="G18" s="150"/>
      <c r="H18" s="21">
        <f>(G10+G12)</f>
        <v>0.3</v>
      </c>
      <c r="I18" s="6"/>
    </row>
    <row r="19" spans="1:9" ht="17.25" thickBot="1" x14ac:dyDescent="0.35">
      <c r="A19" s="6"/>
      <c r="B19" s="141"/>
      <c r="C19" s="142"/>
      <c r="D19" s="143"/>
      <c r="E19" s="50"/>
      <c r="F19" s="12"/>
      <c r="G19" s="13"/>
      <c r="H19" s="14">
        <f>SUM(H17:H18)</f>
        <v>0.6</v>
      </c>
      <c r="I19" s="6"/>
    </row>
    <row r="20" spans="1:9" ht="16.5" x14ac:dyDescent="0.3">
      <c r="A20" s="6"/>
      <c r="B20" s="47"/>
      <c r="C20" s="47"/>
      <c r="D20" s="47"/>
      <c r="E20" s="50"/>
      <c r="F20" s="33"/>
      <c r="G20" s="34"/>
      <c r="H20" s="35"/>
      <c r="I20" s="6"/>
    </row>
    <row r="21" spans="1:9" ht="13.5" thickBot="1" x14ac:dyDescent="0.25"/>
    <row r="22" spans="1:9" ht="15.75" thickBot="1" x14ac:dyDescent="0.3">
      <c r="B22" s="89" t="s">
        <v>57</v>
      </c>
      <c r="C22" s="90"/>
      <c r="D22" s="90"/>
      <c r="E22" s="90"/>
      <c r="F22" s="90"/>
      <c r="G22" s="90"/>
      <c r="H22" s="91"/>
    </row>
    <row r="23" spans="1:9" ht="15.75" thickBot="1" x14ac:dyDescent="0.25">
      <c r="B23" s="121" t="s">
        <v>18</v>
      </c>
      <c r="C23" s="122"/>
      <c r="D23" s="122"/>
      <c r="E23" s="122"/>
      <c r="F23" s="122"/>
      <c r="G23" s="122"/>
      <c r="H23" s="123"/>
    </row>
    <row r="24" spans="1:9" ht="39" customHeight="1" thickBot="1" x14ac:dyDescent="0.25">
      <c r="B24" s="116" t="s">
        <v>19</v>
      </c>
      <c r="C24" s="117"/>
      <c r="D24" s="117"/>
      <c r="E24" s="117"/>
      <c r="F24" s="117"/>
      <c r="G24" s="117"/>
      <c r="H24" s="118"/>
    </row>
    <row r="26" spans="1:9" ht="13.5" thickBot="1" x14ac:dyDescent="0.25"/>
    <row r="27" spans="1:9" ht="26.25" thickBot="1" x14ac:dyDescent="0.25">
      <c r="B27" s="92" t="s">
        <v>20</v>
      </c>
      <c r="C27" s="93"/>
      <c r="D27" s="93"/>
      <c r="E27" s="94"/>
      <c r="F27" s="48" t="s">
        <v>21</v>
      </c>
      <c r="G27" s="48" t="s">
        <v>22</v>
      </c>
      <c r="H27" s="48" t="s">
        <v>23</v>
      </c>
    </row>
    <row r="28" spans="1:9" ht="29.25" customHeight="1" thickBot="1" x14ac:dyDescent="0.25">
      <c r="B28" s="105" t="s">
        <v>24</v>
      </c>
      <c r="C28" s="106"/>
      <c r="D28" s="106"/>
      <c r="E28" s="107"/>
      <c r="F28" s="75"/>
      <c r="G28" s="37"/>
      <c r="H28" s="38"/>
    </row>
    <row r="29" spans="1:9" ht="30" customHeight="1" thickBot="1" x14ac:dyDescent="0.25">
      <c r="B29" s="105" t="s">
        <v>25</v>
      </c>
      <c r="C29" s="106"/>
      <c r="D29" s="106"/>
      <c r="E29" s="107"/>
      <c r="F29" s="75"/>
      <c r="G29" s="37"/>
      <c r="H29" s="38"/>
    </row>
    <row r="30" spans="1:9" ht="29.25" customHeight="1" thickBot="1" x14ac:dyDescent="0.25">
      <c r="B30" s="105" t="s">
        <v>54</v>
      </c>
      <c r="C30" s="106"/>
      <c r="D30" s="106"/>
      <c r="E30" s="107"/>
      <c r="F30" s="75"/>
      <c r="G30" s="37"/>
      <c r="H30" s="38"/>
    </row>
    <row r="31" spans="1:9" ht="35.25" customHeight="1" thickBot="1" x14ac:dyDescent="0.25">
      <c r="B31" s="105" t="s">
        <v>55</v>
      </c>
      <c r="C31" s="106"/>
      <c r="D31" s="106"/>
      <c r="E31" s="107"/>
      <c r="F31" s="75"/>
      <c r="G31" s="37"/>
      <c r="H31" s="38"/>
    </row>
    <row r="32" spans="1:9" ht="15.75" thickBot="1" x14ac:dyDescent="0.25">
      <c r="B32" s="77"/>
      <c r="D32" s="77"/>
      <c r="E32" s="77"/>
      <c r="F32" s="39"/>
    </row>
    <row r="33" spans="2:10" ht="26.25" thickBot="1" x14ac:dyDescent="0.25">
      <c r="B33" s="92" t="s">
        <v>26</v>
      </c>
      <c r="C33" s="93"/>
      <c r="D33" s="93"/>
      <c r="E33" s="94"/>
      <c r="F33" s="76" t="s">
        <v>21</v>
      </c>
      <c r="G33" s="40" t="s">
        <v>22</v>
      </c>
      <c r="H33" s="40" t="s">
        <v>23</v>
      </c>
    </row>
    <row r="34" spans="2:10" ht="37.5" customHeight="1" thickBot="1" x14ac:dyDescent="0.25">
      <c r="B34" s="95" t="s">
        <v>61</v>
      </c>
      <c r="C34" s="96"/>
      <c r="D34" s="96"/>
      <c r="E34" s="97"/>
      <c r="F34" s="36"/>
      <c r="G34" s="37"/>
      <c r="H34" s="41"/>
    </row>
    <row r="35" spans="2:10" ht="30" customHeight="1" thickBot="1" x14ac:dyDescent="0.25">
      <c r="B35" s="95" t="s">
        <v>27</v>
      </c>
      <c r="C35" s="96"/>
      <c r="D35" s="96"/>
      <c r="E35" s="97"/>
      <c r="F35" s="36"/>
      <c r="G35" s="37"/>
      <c r="H35" s="41"/>
    </row>
    <row r="36" spans="2:10" ht="29.25" customHeight="1" thickBot="1" x14ac:dyDescent="0.25">
      <c r="B36" s="95" t="s">
        <v>28</v>
      </c>
      <c r="C36" s="96"/>
      <c r="D36" s="96"/>
      <c r="E36" s="97"/>
      <c r="F36" s="36"/>
      <c r="G36" s="37"/>
      <c r="H36" s="41"/>
    </row>
    <row r="37" spans="2:10" ht="30.75" customHeight="1" thickBot="1" x14ac:dyDescent="0.25">
      <c r="B37" s="95" t="s">
        <v>29</v>
      </c>
      <c r="C37" s="96"/>
      <c r="D37" s="96"/>
      <c r="E37" s="97"/>
      <c r="F37" s="36"/>
      <c r="G37" s="37"/>
      <c r="H37" s="41"/>
    </row>
    <row r="39" spans="2:10" ht="13.5" thickBot="1" x14ac:dyDescent="0.25"/>
    <row r="40" spans="2:10" s="22" customFormat="1" ht="26.25" thickBot="1" x14ac:dyDescent="0.25">
      <c r="B40" s="48" t="s">
        <v>30</v>
      </c>
      <c r="C40" s="53">
        <f>SUM(C41:C44)</f>
        <v>0.15000000000000002</v>
      </c>
      <c r="D40" s="48" t="s">
        <v>16</v>
      </c>
      <c r="E40" s="48" t="s">
        <v>2</v>
      </c>
      <c r="F40" s="48" t="s">
        <v>3</v>
      </c>
      <c r="G40" s="42" t="s">
        <v>17</v>
      </c>
      <c r="H40" s="48" t="s">
        <v>9</v>
      </c>
    </row>
    <row r="41" spans="2:10" s="24" customFormat="1" ht="48.75" thickBot="1" x14ac:dyDescent="0.25">
      <c r="B41" s="170" t="s">
        <v>62</v>
      </c>
      <c r="C41" s="171">
        <v>0.1</v>
      </c>
      <c r="D41" s="15" t="s">
        <v>63</v>
      </c>
      <c r="E41" s="15" t="s">
        <v>64</v>
      </c>
      <c r="F41" s="15" t="s">
        <v>65</v>
      </c>
      <c r="G41" s="128">
        <f>(IF(D42="x",(C41/3)*1,(IF(E42="x",(C41/3)*2,(IF(F42="x",(C41/3)*3,))))))</f>
        <v>0.1</v>
      </c>
      <c r="H41" s="156"/>
      <c r="I41" s="3"/>
      <c r="J41" s="3"/>
    </row>
    <row r="42" spans="2:10" s="24" customFormat="1" ht="15" thickBot="1" x14ac:dyDescent="0.25">
      <c r="B42" s="170"/>
      <c r="C42" s="171"/>
      <c r="D42" s="43"/>
      <c r="E42" s="43"/>
      <c r="F42" s="43" t="s">
        <v>71</v>
      </c>
      <c r="G42" s="155"/>
      <c r="H42" s="156"/>
    </row>
    <row r="43" spans="2:10" s="24" customFormat="1" ht="60.75" thickBot="1" x14ac:dyDescent="0.25">
      <c r="B43" s="170" t="s">
        <v>66</v>
      </c>
      <c r="C43" s="171">
        <v>0.05</v>
      </c>
      <c r="D43" s="73" t="s">
        <v>67</v>
      </c>
      <c r="E43" s="73" t="s">
        <v>68</v>
      </c>
      <c r="F43" s="73" t="s">
        <v>69</v>
      </c>
      <c r="G43" s="128">
        <f>(IF(D44="x",(C43/3)*1,(IF(E44="x",(C43/3)*2,(IF(F44="x",(C43/3)*3,))))))</f>
        <v>0.05</v>
      </c>
      <c r="H43" s="156"/>
      <c r="I43" s="3"/>
      <c r="J43" s="3"/>
    </row>
    <row r="44" spans="2:10" s="24" customFormat="1" ht="15" thickBot="1" x14ac:dyDescent="0.25">
      <c r="B44" s="170"/>
      <c r="C44" s="171"/>
      <c r="D44" s="43"/>
      <c r="E44" s="43"/>
      <c r="F44" s="43" t="s">
        <v>71</v>
      </c>
      <c r="G44" s="155"/>
      <c r="H44" s="156"/>
    </row>
    <row r="45" spans="2:10" s="24" customFormat="1" ht="15" thickBot="1" x14ac:dyDescent="0.25">
      <c r="B45" s="3"/>
      <c r="C45" s="69"/>
      <c r="D45" s="61"/>
      <c r="E45" s="61"/>
      <c r="F45" s="61"/>
      <c r="G45" s="7"/>
      <c r="H45" s="68"/>
    </row>
    <row r="46" spans="2:10" s="24" customFormat="1" ht="26.25" thickBot="1" x14ac:dyDescent="0.25">
      <c r="B46" s="19" t="s">
        <v>4</v>
      </c>
      <c r="C46" s="23">
        <f>(C47+C49)</f>
        <v>0.1</v>
      </c>
      <c r="D46" s="8" t="s">
        <v>8</v>
      </c>
      <c r="E46" s="8" t="s">
        <v>2</v>
      </c>
      <c r="F46" s="8" t="s">
        <v>3</v>
      </c>
      <c r="G46" s="8"/>
      <c r="H46" s="19" t="s">
        <v>9</v>
      </c>
    </row>
    <row r="47" spans="2:10" s="24" customFormat="1" ht="48.75" thickBot="1" x14ac:dyDescent="0.25">
      <c r="B47" s="98" t="s">
        <v>12</v>
      </c>
      <c r="C47" s="113">
        <v>0.05</v>
      </c>
      <c r="D47" s="2" t="s">
        <v>13</v>
      </c>
      <c r="E47" s="2" t="s">
        <v>14</v>
      </c>
      <c r="F47" s="2" t="s">
        <v>15</v>
      </c>
      <c r="G47" s="128">
        <f>(IF(D48="x",(C47/3)*1,(IF(E48="x",(C47/3)*2,(IF(F48="x",(C47/3)*3,))))))</f>
        <v>0.05</v>
      </c>
      <c r="H47" s="130"/>
    </row>
    <row r="48" spans="2:10" s="24" customFormat="1" ht="15" thickBot="1" x14ac:dyDescent="0.25">
      <c r="B48" s="126"/>
      <c r="C48" s="127"/>
      <c r="D48" s="80"/>
      <c r="E48" s="80"/>
      <c r="F48" s="80" t="s">
        <v>71</v>
      </c>
      <c r="G48" s="129"/>
      <c r="H48" s="130"/>
    </row>
    <row r="49" spans="1:8" s="24" customFormat="1" ht="60.75" thickBot="1" x14ac:dyDescent="0.25">
      <c r="B49" s="163" t="s">
        <v>36</v>
      </c>
      <c r="C49" s="165">
        <v>0.05</v>
      </c>
      <c r="D49" s="81" t="s">
        <v>53</v>
      </c>
      <c r="E49" s="64" t="s">
        <v>52</v>
      </c>
      <c r="F49" s="64" t="s">
        <v>51</v>
      </c>
      <c r="G49" s="159">
        <f>(IF(D50="x",(C49/3)*1,(IF(E50="x",(C49/3)*2,(IF(F50="x",(C49/3)*3,))))))</f>
        <v>0.05</v>
      </c>
      <c r="H49" s="157"/>
    </row>
    <row r="50" spans="1:8" s="24" customFormat="1" ht="15" thickBot="1" x14ac:dyDescent="0.25">
      <c r="B50" s="164"/>
      <c r="C50" s="166"/>
      <c r="D50" s="82"/>
      <c r="E50" s="83"/>
      <c r="F50" s="84" t="s">
        <v>71</v>
      </c>
      <c r="G50" s="160"/>
      <c r="H50" s="158"/>
    </row>
    <row r="51" spans="1:8" s="24" customFormat="1" ht="15" thickBot="1" x14ac:dyDescent="0.25">
      <c r="B51" s="3"/>
      <c r="C51" s="69"/>
      <c r="D51" s="61"/>
      <c r="E51" s="61"/>
      <c r="F51" s="61"/>
      <c r="G51" s="7"/>
      <c r="H51" s="68"/>
    </row>
    <row r="52" spans="1:8" s="27" customFormat="1" ht="15.75" thickBot="1" x14ac:dyDescent="0.25">
      <c r="A52" s="22"/>
      <c r="B52" s="18" t="s">
        <v>60</v>
      </c>
      <c r="C52" s="23">
        <f>C53+C55</f>
        <v>0.15000000000000002</v>
      </c>
      <c r="D52" s="19" t="s">
        <v>1</v>
      </c>
      <c r="E52" s="19" t="s">
        <v>2</v>
      </c>
      <c r="F52" s="19" t="s">
        <v>3</v>
      </c>
      <c r="G52" s="87"/>
      <c r="H52" s="88" t="s">
        <v>9</v>
      </c>
    </row>
    <row r="53" spans="1:8" s="27" customFormat="1" ht="81" customHeight="1" thickBot="1" x14ac:dyDescent="0.25">
      <c r="B53" s="102" t="s">
        <v>31</v>
      </c>
      <c r="C53" s="113">
        <v>0.05</v>
      </c>
      <c r="D53" s="2" t="s">
        <v>32</v>
      </c>
      <c r="E53" s="5" t="s">
        <v>33</v>
      </c>
      <c r="F53" s="5" t="s">
        <v>34</v>
      </c>
      <c r="G53" s="114">
        <f>(IF(D54="x",(C53/3)*1,(IF(E54="x",(C53/3)*2,(IF(F54="x",(C53/3)*3,))))))</f>
        <v>0.05</v>
      </c>
      <c r="H53" s="153"/>
    </row>
    <row r="54" spans="1:8" s="27" customFormat="1" ht="15" thickBot="1" x14ac:dyDescent="0.25">
      <c r="B54" s="98"/>
      <c r="C54" s="113"/>
      <c r="D54" s="4"/>
      <c r="E54" s="4"/>
      <c r="F54" s="4" t="s">
        <v>71</v>
      </c>
      <c r="G54" s="115"/>
      <c r="H54" s="154"/>
    </row>
    <row r="55" spans="1:8" s="27" customFormat="1" ht="86.25" thickBot="1" x14ac:dyDescent="0.25">
      <c r="B55" s="126" t="s">
        <v>35</v>
      </c>
      <c r="C55" s="127">
        <v>0.1</v>
      </c>
      <c r="D55" s="85" t="s">
        <v>72</v>
      </c>
      <c r="E55" s="85" t="s">
        <v>73</v>
      </c>
      <c r="F55" s="85" t="s">
        <v>74</v>
      </c>
      <c r="G55" s="161">
        <f>(IF(D56="x",(C55/3)*1,(IF(E56="x",(C55/3)*2,(IF(F56="x",(C55/3)*3,))))))</f>
        <v>0.1</v>
      </c>
      <c r="H55" s="108"/>
    </row>
    <row r="56" spans="1:8" s="27" customFormat="1" ht="15" thickBot="1" x14ac:dyDescent="0.25">
      <c r="B56" s="169"/>
      <c r="C56" s="167"/>
      <c r="D56" s="86"/>
      <c r="E56" s="86"/>
      <c r="F56" s="86" t="s">
        <v>71</v>
      </c>
      <c r="G56" s="115"/>
      <c r="H56" s="162"/>
    </row>
    <row r="57" spans="1:8" s="27" customFormat="1" ht="15" thickBot="1" x14ac:dyDescent="0.25">
      <c r="B57" s="102"/>
      <c r="C57" s="168"/>
      <c r="D57" s="110" t="s">
        <v>75</v>
      </c>
      <c r="E57" s="111"/>
      <c r="F57" s="112"/>
      <c r="G57" s="71"/>
      <c r="H57" s="109"/>
    </row>
    <row r="58" spans="1:8" s="27" customFormat="1" ht="15" thickBot="1" x14ac:dyDescent="0.25">
      <c r="B58"/>
      <c r="C58"/>
      <c r="D58"/>
      <c r="E58"/>
      <c r="F58"/>
      <c r="G58"/>
    </row>
    <row r="59" spans="1:8" s="27" customFormat="1" ht="15" thickBot="1" x14ac:dyDescent="0.25">
      <c r="B59" s="132" t="s">
        <v>5</v>
      </c>
      <c r="C59" s="133"/>
      <c r="D59" s="134"/>
      <c r="E59" s="16"/>
      <c r="F59" s="29" t="s">
        <v>76</v>
      </c>
      <c r="G59" s="30"/>
      <c r="H59" s="31"/>
    </row>
    <row r="60" spans="1:8" s="27" customFormat="1" ht="14.25" x14ac:dyDescent="0.2">
      <c r="B60" s="135"/>
      <c r="C60" s="136"/>
      <c r="D60" s="137"/>
      <c r="E60" s="50"/>
      <c r="F60" s="151" t="s">
        <v>0</v>
      </c>
      <c r="G60" s="152"/>
      <c r="H60" s="20">
        <f>G41+G43</f>
        <v>0.15000000000000002</v>
      </c>
    </row>
    <row r="61" spans="1:8" s="27" customFormat="1" ht="14.25" x14ac:dyDescent="0.2">
      <c r="B61" s="138"/>
      <c r="C61" s="139"/>
      <c r="D61" s="140"/>
      <c r="E61" s="50"/>
      <c r="F61" s="147" t="s">
        <v>4</v>
      </c>
      <c r="G61" s="148"/>
      <c r="H61" s="32">
        <f>G47+G49</f>
        <v>0.1</v>
      </c>
    </row>
    <row r="62" spans="1:8" s="27" customFormat="1" ht="15" thickBot="1" x14ac:dyDescent="0.25">
      <c r="B62" s="138"/>
      <c r="C62" s="139"/>
      <c r="D62" s="140"/>
      <c r="E62" s="50"/>
      <c r="F62" s="149" t="s">
        <v>60</v>
      </c>
      <c r="G62" s="150"/>
      <c r="H62" s="21">
        <f>G53+G55</f>
        <v>0.15000000000000002</v>
      </c>
    </row>
    <row r="63" spans="1:8" s="27" customFormat="1" ht="15" thickBot="1" x14ac:dyDescent="0.25">
      <c r="B63" s="141"/>
      <c r="C63" s="142"/>
      <c r="D63" s="143"/>
      <c r="E63" s="50"/>
      <c r="F63" s="12"/>
      <c r="G63" s="13"/>
      <c r="H63" s="14">
        <f>SUM(H60:H62)</f>
        <v>0.4</v>
      </c>
    </row>
    <row r="64" spans="1:8" s="27" customFormat="1" ht="14.25" x14ac:dyDescent="0.2">
      <c r="B64"/>
      <c r="C64"/>
      <c r="D64"/>
      <c r="E64"/>
      <c r="F64"/>
      <c r="G64"/>
    </row>
    <row r="65" spans="2:8" ht="13.5" thickBot="1" x14ac:dyDescent="0.25"/>
    <row r="66" spans="2:8" ht="13.5" thickBot="1" x14ac:dyDescent="0.25">
      <c r="B66" s="49"/>
      <c r="C66" s="49"/>
      <c r="D66" s="49"/>
      <c r="E66" s="49"/>
      <c r="F66" s="44" t="s">
        <v>7</v>
      </c>
      <c r="G66" s="45"/>
      <c r="H66" s="46"/>
    </row>
    <row r="67" spans="2:8" x14ac:dyDescent="0.2">
      <c r="B67" s="50"/>
      <c r="C67" s="50"/>
      <c r="D67" s="50"/>
      <c r="E67" s="50"/>
      <c r="F67" s="55" t="s">
        <v>58</v>
      </c>
      <c r="G67" s="56"/>
      <c r="H67" s="9">
        <f>H19</f>
        <v>0.6</v>
      </c>
    </row>
    <row r="68" spans="2:8" ht="13.5" thickBot="1" x14ac:dyDescent="0.25">
      <c r="B68" s="50"/>
      <c r="C68" s="50"/>
      <c r="D68" s="50"/>
      <c r="E68" s="50"/>
      <c r="F68" s="57" t="s">
        <v>56</v>
      </c>
      <c r="G68" s="58"/>
      <c r="H68" s="10">
        <f>SUM(H63)</f>
        <v>0.4</v>
      </c>
    </row>
    <row r="69" spans="2:8" ht="13.5" thickBot="1" x14ac:dyDescent="0.25">
      <c r="B69" s="50"/>
      <c r="C69" s="50"/>
      <c r="D69" s="50"/>
      <c r="E69" s="50"/>
      <c r="F69" s="12"/>
      <c r="G69" s="13"/>
      <c r="H69" s="14">
        <f>SUM(H67:H68)</f>
        <v>1</v>
      </c>
    </row>
    <row r="70" spans="2:8" ht="16.5" x14ac:dyDescent="0.3">
      <c r="B70" s="6"/>
      <c r="C70" s="6"/>
      <c r="D70" s="6"/>
      <c r="E70" s="6"/>
    </row>
    <row r="71" spans="2:8" ht="17.25" thickBot="1" x14ac:dyDescent="0.35">
      <c r="B71" s="6"/>
      <c r="C71" s="6"/>
      <c r="D71" s="6"/>
      <c r="E71" s="6"/>
    </row>
    <row r="72" spans="2:8" ht="17.25" thickBot="1" x14ac:dyDescent="0.35">
      <c r="B72" s="6"/>
      <c r="C72" s="6"/>
      <c r="D72" s="6"/>
      <c r="E72" s="6"/>
      <c r="F72" s="44" t="s">
        <v>7</v>
      </c>
      <c r="G72" s="45"/>
      <c r="H72" s="46"/>
    </row>
    <row r="73" spans="2:8" ht="16.5" x14ac:dyDescent="0.3">
      <c r="B73" s="6"/>
      <c r="C73" s="6"/>
      <c r="D73" s="6"/>
      <c r="E73" s="6"/>
      <c r="F73" s="55" t="s">
        <v>0</v>
      </c>
      <c r="G73" s="56"/>
      <c r="H73" s="9">
        <f>H60</f>
        <v>0.15000000000000002</v>
      </c>
    </row>
    <row r="74" spans="2:8" ht="16.5" x14ac:dyDescent="0.3">
      <c r="B74" s="6"/>
      <c r="C74" s="6"/>
      <c r="D74" s="6"/>
      <c r="E74" s="6"/>
      <c r="F74" s="57" t="s">
        <v>6</v>
      </c>
      <c r="G74" s="58"/>
      <c r="H74" s="10">
        <f>H61+H17</f>
        <v>0.4</v>
      </c>
    </row>
    <row r="75" spans="2:8" ht="17.25" thickBot="1" x14ac:dyDescent="0.35">
      <c r="B75" s="6"/>
      <c r="C75" s="6"/>
      <c r="D75" s="6"/>
      <c r="E75" s="6"/>
      <c r="F75" s="59" t="s">
        <v>60</v>
      </c>
      <c r="G75" s="60"/>
      <c r="H75" s="11">
        <f>H62+H18</f>
        <v>0.45</v>
      </c>
    </row>
    <row r="76" spans="2:8" ht="13.5" thickBot="1" x14ac:dyDescent="0.25">
      <c r="F76" s="12"/>
      <c r="G76" s="13"/>
      <c r="H76" s="14">
        <f>SUM(H73:H75)</f>
        <v>1</v>
      </c>
    </row>
  </sheetData>
  <mergeCells count="66">
    <mergeCell ref="B41:B42"/>
    <mergeCell ref="C41:C42"/>
    <mergeCell ref="C6:C7"/>
    <mergeCell ref="G6:G7"/>
    <mergeCell ref="F60:G60"/>
    <mergeCell ref="F61:G61"/>
    <mergeCell ref="F62:G62"/>
    <mergeCell ref="G41:G42"/>
    <mergeCell ref="G49:G50"/>
    <mergeCell ref="G55:G56"/>
    <mergeCell ref="C49:C50"/>
    <mergeCell ref="C55:C57"/>
    <mergeCell ref="B59:D59"/>
    <mergeCell ref="B60:D63"/>
    <mergeCell ref="B55:B57"/>
    <mergeCell ref="B37:E37"/>
    <mergeCell ref="B43:B44"/>
    <mergeCell ref="C43:C44"/>
    <mergeCell ref="B22:H22"/>
    <mergeCell ref="B23:H23"/>
    <mergeCell ref="I4:J4"/>
    <mergeCell ref="B47:B48"/>
    <mergeCell ref="C47:C48"/>
    <mergeCell ref="G47:G48"/>
    <mergeCell ref="H47:H48"/>
    <mergeCell ref="H6:H7"/>
    <mergeCell ref="B15:D15"/>
    <mergeCell ref="B16:D19"/>
    <mergeCell ref="H10:H11"/>
    <mergeCell ref="H4:H5"/>
    <mergeCell ref="F16:G16"/>
    <mergeCell ref="F17:G17"/>
    <mergeCell ref="F18:G18"/>
    <mergeCell ref="B6:B7"/>
    <mergeCell ref="D57:F57"/>
    <mergeCell ref="B53:B54"/>
    <mergeCell ref="C53:C54"/>
    <mergeCell ref="G53:G54"/>
    <mergeCell ref="B24:H24"/>
    <mergeCell ref="B27:E27"/>
    <mergeCell ref="B28:E28"/>
    <mergeCell ref="B29:E29"/>
    <mergeCell ref="B30:E30"/>
    <mergeCell ref="H53:H54"/>
    <mergeCell ref="H41:H42"/>
    <mergeCell ref="H49:H50"/>
    <mergeCell ref="H55:H57"/>
    <mergeCell ref="B49:B50"/>
    <mergeCell ref="G43:G44"/>
    <mergeCell ref="H43:H44"/>
    <mergeCell ref="B2:H2"/>
    <mergeCell ref="B33:E33"/>
    <mergeCell ref="B34:E34"/>
    <mergeCell ref="B35:E35"/>
    <mergeCell ref="B36:E36"/>
    <mergeCell ref="B4:B5"/>
    <mergeCell ref="C4:C5"/>
    <mergeCell ref="G4:G5"/>
    <mergeCell ref="B10:B11"/>
    <mergeCell ref="C10:C11"/>
    <mergeCell ref="G10:G11"/>
    <mergeCell ref="B31:E31"/>
    <mergeCell ref="H12:H13"/>
    <mergeCell ref="B12:B13"/>
    <mergeCell ref="G12:G13"/>
    <mergeCell ref="C12:C13"/>
  </mergeCells>
  <hyperlinks>
    <hyperlink ref="D57:F57" r:id="rId1" display="5 Índice de Desarrollo Humano ajustado por Desigualdad" xr:uid="{5632C701-DD87-4694-8964-D1A56574D21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H1"/>
  <sheetViews>
    <sheetView workbookViewId="0">
      <selection sqref="A1:H1"/>
    </sheetView>
  </sheetViews>
  <sheetFormatPr baseColWidth="10" defaultColWidth="11.42578125" defaultRowHeight="12.75" x14ac:dyDescent="0.2"/>
  <sheetData>
    <row r="1" spans="1:8" ht="137.25" customHeight="1" x14ac:dyDescent="0.2">
      <c r="A1" s="172" t="e">
        <f>CONCATENATE(#REF!,CHAR(10),#REF!,CHAR(10),#REF!,CHAR(10),#REF!,CHAR(10),#REF!,CHAR(10),#REF!,CHAR(10),#REF!,CHAR(10),#REF!,CHAR(10),#REF!,CHAR(10),#REF!,CHAR(10),#REF!,CHAR(10),#REF!,CHAR(10),#REF!,CHAR(10),#REF!,CHAR(10),#REF!,CHAR(10),#REF!,CHAR(10),#REF!,CHAR(10),#REF!)</f>
        <v>#REF!</v>
      </c>
      <c r="B1" s="172"/>
      <c r="C1" s="172"/>
      <c r="D1" s="172"/>
      <c r="E1" s="172"/>
      <c r="F1" s="172"/>
      <c r="G1" s="172"/>
      <c r="H1" s="172"/>
    </row>
  </sheetData>
  <mergeCells count="1"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054EE35F8C374784363A5CB512215C" ma:contentTypeVersion="13" ma:contentTypeDescription="Crear nuevo documento." ma:contentTypeScope="" ma:versionID="be17ed60c3a80c45be6b99fd9b81438b">
  <xsd:schema xmlns:xsd="http://www.w3.org/2001/XMLSchema" xmlns:xs="http://www.w3.org/2001/XMLSchema" xmlns:p="http://schemas.microsoft.com/office/2006/metadata/properties" xmlns:ns2="bba8b9e6-be09-433c-a4e8-4cca88cdde0a" xmlns:ns3="68d50680-20d8-48ee-9c4d-d78b8abf1939" targetNamespace="http://schemas.microsoft.com/office/2006/metadata/properties" ma:root="true" ma:fieldsID="a0033b7a5ebd585f933548c8c413b5c1" ns2:_="" ns3:_="">
    <xsd:import namespace="bba8b9e6-be09-433c-a4e8-4cca88cdde0a"/>
    <xsd:import namespace="68d50680-20d8-48ee-9c4d-d78b8abf1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8b9e6-be09-433c-a4e8-4cca88cdde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526b8547-2968-49f4-998e-dc1b97ecf8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d50680-20d8-48ee-9c4d-d78b8abf19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fd74b1-b677-461e-a841-8579883ffb34}" ma:internalName="TaxCatchAll" ma:showField="CatchAllData" ma:web="68d50680-20d8-48ee-9c4d-d78b8abf19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a8b9e6-be09-433c-a4e8-4cca88cdde0a">
      <Terms xmlns="http://schemas.microsoft.com/office/infopath/2007/PartnerControls"/>
    </lcf76f155ced4ddcb4097134ff3c332f>
    <TaxCatchAll xmlns="68d50680-20d8-48ee-9c4d-d78b8abf193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707C20-9BA4-4C80-AB6D-CFC17083E4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a8b9e6-be09-433c-a4e8-4cca88cdde0a"/>
    <ds:schemaRef ds:uri="68d50680-20d8-48ee-9c4d-d78b8abf19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079B7D-2DC9-4A4A-BED5-3AA328C2E089}">
  <ds:schemaRefs>
    <ds:schemaRef ds:uri="http://schemas.microsoft.com/office/2006/metadata/properties"/>
    <ds:schemaRef ds:uri="http://schemas.microsoft.com/office/infopath/2007/PartnerControls"/>
    <ds:schemaRef ds:uri="bba8b9e6-be09-433c-a4e8-4cca88cdde0a"/>
    <ds:schemaRef ds:uri="68d50680-20d8-48ee-9c4d-d78b8abf1939"/>
  </ds:schemaRefs>
</ds:datastoreItem>
</file>

<file path=customXml/itemProps3.xml><?xml version="1.0" encoding="utf-8"?>
<ds:datastoreItem xmlns:ds="http://schemas.openxmlformats.org/officeDocument/2006/customXml" ds:itemID="{1BDB307D-4D3A-4001-B1C0-ECA57F6604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Actividad de Fortalecimiento Ex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2017-09-20T16:20:03Z</dcterms:created>
  <dcterms:modified xsi:type="dcterms:W3CDTF">2024-03-21T02:25:40Z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0x01010083054EE35F8C374784363A5CB512215C</vt:lpwstr>
  </property>
  <property fmtid="{D5CDD505-2E9C-101B-9397-08002B2CF9AE}" pid="3" name="MediaServiceImageTags">
    <vt:lpwstr/>
  </property>
</Properties>
</file>