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showInkAnnotation="0" codeName="ThisWorkbook"/>
  <xr:revisionPtr revIDLastSave="0" documentId="13_ncr:1_{02E9664F-4156-40B5-9845-D9F71C753E2C}" xr6:coauthVersionLast="36" xr6:coauthVersionMax="47" xr10:uidLastSave="{00000000-0000-0000-0000-000000000000}"/>
  <workbookProtection workbookAlgorithmName="SHA-512" workbookHashValue="zGuMiq4DnZY5rkS2oTQUbGtNom+aQqcp9T2ycQRuj7gbwRL9Kl1K4gQd7c1omlIoHTQypck/y6ALF2PHRx7fDg==" workbookSaltValue="3H21sfiIMMOl2rYLxG5e9A==" workbookSpinCount="100000" lockStructure="1"/>
  <bookViews>
    <workbookView xWindow="20370" yWindow="-120" windowWidth="29040" windowHeight="15840" xr2:uid="{00000000-000D-0000-FFFF-FFFF00000000}"/>
  </bookViews>
  <sheets>
    <sheet name="Proyecto Extensión" sheetId="22" r:id="rId1"/>
    <sheet name="Datos" sheetId="11" state="hidden" r:id="rId2"/>
  </sheets>
  <calcPr calcId="191028"/>
</workbook>
</file>

<file path=xl/calcChain.xml><?xml version="1.0" encoding="utf-8"?>
<calcChain xmlns="http://schemas.openxmlformats.org/spreadsheetml/2006/main">
  <c r="H6" i="22" l="1"/>
  <c r="I15" i="22"/>
  <c r="H37" i="22"/>
  <c r="I36" i="22" s="1"/>
  <c r="H14" i="22"/>
  <c r="I13" i="22" s="1"/>
  <c r="C8" i="22"/>
  <c r="I68" i="22"/>
  <c r="C20" i="22"/>
  <c r="C41" i="22"/>
  <c r="H64" i="22"/>
  <c r="I63" i="22" s="1"/>
  <c r="H62" i="22"/>
  <c r="I61" i="22" s="1"/>
  <c r="H58" i="22"/>
  <c r="I57" i="22" s="1"/>
  <c r="H56" i="22"/>
  <c r="I55" i="22" s="1"/>
  <c r="H18" i="22"/>
  <c r="I17" i="22" s="1"/>
  <c r="H39" i="22"/>
  <c r="I38" i="22" s="1"/>
  <c r="H35" i="22"/>
  <c r="I34" i="22" s="1"/>
  <c r="H16" i="22"/>
  <c r="C4" i="22"/>
  <c r="I70" i="22" l="1"/>
  <c r="I47" i="22"/>
  <c r="I69" i="22"/>
  <c r="C60" i="22" l="1"/>
  <c r="C54" i="22"/>
  <c r="C33" i="22"/>
  <c r="H24" i="22"/>
  <c r="I23" i="22" s="1"/>
  <c r="I29" i="22" s="1"/>
  <c r="H22" i="22"/>
  <c r="I21" i="22" s="1"/>
  <c r="H43" i="22"/>
  <c r="I42" i="22" s="1"/>
  <c r="I48" i="22" s="1"/>
  <c r="H12" i="22"/>
  <c r="I11" i="22" s="1"/>
  <c r="H10" i="22"/>
  <c r="I9" i="22" s="1"/>
  <c r="I5" i="22"/>
  <c r="I27" i="22" s="1"/>
  <c r="I81" i="22" s="1"/>
  <c r="I28" i="22" l="1"/>
  <c r="I30" i="22" s="1"/>
  <c r="I75" i="22" s="1"/>
  <c r="I71" i="22"/>
  <c r="I77" i="22" s="1"/>
  <c r="I83" i="22"/>
  <c r="I50" i="22" l="1"/>
  <c r="I82" i="22"/>
  <c r="I84" i="22" s="1"/>
  <c r="I76" i="22" l="1"/>
  <c r="I78" i="22" s="1"/>
  <c r="A1" i="11"/>
</calcChain>
</file>

<file path=xl/sharedStrings.xml><?xml version="1.0" encoding="utf-8"?>
<sst xmlns="http://schemas.openxmlformats.org/spreadsheetml/2006/main" count="152" uniqueCount="108">
  <si>
    <t>Grupo extensionista</t>
  </si>
  <si>
    <t>Deficiente</t>
  </si>
  <si>
    <t>Regular</t>
  </si>
  <si>
    <t>Bueno</t>
  </si>
  <si>
    <t>Excelente</t>
  </si>
  <si>
    <t>Observaciones</t>
  </si>
  <si>
    <t>Equipo extensionista</t>
  </si>
  <si>
    <t>x</t>
  </si>
  <si>
    <t>Planteamiento de la propuesta</t>
  </si>
  <si>
    <t xml:space="preserve">
El problema de extensión</t>
  </si>
  <si>
    <t xml:space="preserve">
Propósito y componentes  </t>
  </si>
  <si>
    <t>Impacto</t>
  </si>
  <si>
    <t xml:space="preserve">
Impacto de la resolución del problema</t>
  </si>
  <si>
    <t>La resolución del problema no evidencia contribución al mejoramiento de la calidad de vida de la población meta.</t>
  </si>
  <si>
    <t>La resolución del problema es de interés local pero los indicadores no evidencian una contribución para elevar la calidad de la población meta.</t>
  </si>
  <si>
    <t>La resolución del problema es de interés local y los indicadores evidencian una contribución para elevar la calidad de vida de la población meta; además de la competitividad del país o el desarrollo científico/tecnológico.</t>
  </si>
  <si>
    <t>La resolución del problema es de interés regional o nacional y los indicadores evidencian una contribución para elevar la calidad de vida de la población meta, además de la competitividad del país o el desarrollo científico/tecnológico.</t>
  </si>
  <si>
    <t>Valoración general</t>
  </si>
  <si>
    <t>Planteamiento del la propuesta</t>
  </si>
  <si>
    <t>Grupo de extensionistas</t>
  </si>
  <si>
    <t xml:space="preserve"> </t>
  </si>
  <si>
    <t xml:space="preserve">  Los recursos solicitados no están cuantificados, y no están  justificados con respecto al plan de acción. </t>
  </si>
  <si>
    <t>Participación Estudiantil</t>
  </si>
  <si>
    <t>La propuesta no evidencia la participación estudiantil.</t>
  </si>
  <si>
    <t>Resumen del PRI</t>
  </si>
  <si>
    <t>CIE</t>
  </si>
  <si>
    <t xml:space="preserve">Vinculación Externa                          </t>
  </si>
  <si>
    <t>La propuesta no presenta actores sociales externos ni los vincula con el TEC.</t>
  </si>
  <si>
    <t>La propuesta mapea a los actores sociales externos al TEC y los vincula con la participación activa solamente en el abordaje del problema.</t>
  </si>
  <si>
    <r>
      <t>No cuenta con financiamiento externo,ni cofinanciamiento, ni contrapartida externa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aprobada.</t>
    </r>
  </si>
  <si>
    <t>El  financiamiento externo o cofinanciamiento es menor (en menos del 10%) que el solicitado para operación al TEC, o cuenta con una contrapartida en especie.</t>
  </si>
  <si>
    <t>El financiamiento externo o cofinanciamiento es igual (+/- 10%) al solicitado para operación al TEC.</t>
  </si>
  <si>
    <t>El financiamiento externo o cofinanciamiento es mayor (en más de un 10%) que el solicitado para operación al TEC.</t>
  </si>
  <si>
    <t>La propuesta es innovadora</t>
  </si>
  <si>
    <t>La propuesta no justifica elementos de innovación de impacto.</t>
  </si>
  <si>
    <t>La propuesta justifica los elementos de innovación de impacto en uno de los siguientes tipos de innovación: proceso, servicio, producto e innovación social .</t>
  </si>
  <si>
    <t>La propuesta justifica los  elementos de innovación de impacto en dos de los siguientes tipos de innovación: proceso, servicio, producto e innovación social.</t>
  </si>
  <si>
    <t>La propuesta justifica los elementos de innovación de impacto en al menos tres de los siguientes tipos de innovación: proceso, servicio, producto e innovación social.</t>
  </si>
  <si>
    <t>Población Meta</t>
  </si>
  <si>
    <t>Resumen del CIE</t>
  </si>
  <si>
    <t>Valoración general global</t>
  </si>
  <si>
    <t>TOTAL</t>
  </si>
  <si>
    <t>Cronograma</t>
  </si>
  <si>
    <t>Matriz de riesgos</t>
  </si>
  <si>
    <t xml:space="preserve">En la matriz se identifican los riesgos de todas las actividades y se definen la acciones de mitigación apropiadas de forma coherente. </t>
  </si>
  <si>
    <t>En la matriz se identifican los riesgos de todas las actividades, sin embargo, algunas de las acciones de mitigación se plantean de forma incoherente.</t>
  </si>
  <si>
    <t xml:space="preserve">En la matriz se identifican los riesgos de algunas de las actividades y se presentan algunas acciones de mitigación de forma incoherente. </t>
  </si>
  <si>
    <t xml:space="preserve">En la matriz no se identifican los riesgos de las actividades ni se definen la acciones de mitigación de forma coherente. </t>
  </si>
  <si>
    <t xml:space="preserve">La propuesta incluye solamente la participación de  extensionistas del TEC con menos de 2 años de experiencia en Extensión. </t>
  </si>
  <si>
    <t xml:space="preserve">La propuesta incluye solamente la participación extensionistas del TEC con más de 5 años de experiencia en Extensión. </t>
  </si>
  <si>
    <r>
      <t>La propuesta incluye la participación de al menos un extensionista del TEC con más de 5 años de experiencia en Extensión. Además, incluye la participación de al menos un extensionista con menos de  2 años de experiencia en Extensión.</t>
    </r>
    <r>
      <rPr>
        <sz val="9"/>
        <color rgb="FFFF0000"/>
        <rFont val="Arial"/>
        <family val="2"/>
      </rPr>
      <t xml:space="preserve"> </t>
    </r>
  </si>
  <si>
    <t xml:space="preserve">La propuesta incluye la participación de al menos dos extensionistas del TEC con más de 5  años de experiencia en Extensión. Además, incluye la participación de al menos un extensionista con menos de  2 años de experiencia en Extensión. </t>
  </si>
  <si>
    <t>Integración de la experiencia del equipo extensionista</t>
  </si>
  <si>
    <t>La propuesta incluye solamente la participación estudiantil de grado como asistentes.</t>
  </si>
  <si>
    <t xml:space="preserve">La propuesta incluye la participación estudiantil de grado como asistentes y una tesis de posgrado o un trabajos finales de graduación. </t>
  </si>
  <si>
    <t>La propuesta incluye la participación estudiantil de grado como asistentes y un trabajo final de graduación u otra modalidad de participación estudiantil (pasantías, voluntariados, giras o trabajos finales de cursos, entre otros).</t>
  </si>
  <si>
    <r>
      <t>Financiamiento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externo, contrapartida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externa o cofinanciamiento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aprobado. </t>
    </r>
  </si>
  <si>
    <t xml:space="preserve">La propuesta mapea a los actores sociales externos al TEC y los vincula con la participación activa en el abordaje del problema, el logro de los componentes, estrategia de abordaje, análisis, validación y socialización de resultados. </t>
  </si>
  <si>
    <t>La propuesta mapea a los actores sociales externos al TEC y los vincula con la participación activa en el abordaje del problema y el logro de los componentes.</t>
  </si>
  <si>
    <t>La población meta no está identificada y no describe el potencial impacto que tiene en las regiones.</t>
  </si>
  <si>
    <t xml:space="preserve">https://www.mideplan.go.cr/indice-desarrollo-social   </t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</si>
  <si>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Utilizar material de apoyo (Fichas por regiones) en el siguiente enlace:  </t>
    </r>
  </si>
  <si>
    <t>La población o sector beneficiado está claramente identificado   en la propuesta y se describe el potencial impacto que tiene en regiones con índice de desarrollo social por distrito ubicado en el quíntil  II y III  (naranja y rosa)4.</t>
  </si>
  <si>
    <t>La población o sector beneficiado está claramente identificado en la propuesta y se describe el potencial impacto que tiene en regiones con índice de desarrollo social por distrito ubicado en el quintil I (rojo)4.</t>
  </si>
  <si>
    <t>La población o sector beneficiado está claramente identificado en la propuesta y se describe el potencial impacto que tiene en  regiones  con índice de desarrollo social por distrito ubicado en el quíntil IV y V  (verdes)4.</t>
  </si>
  <si>
    <t xml:space="preserve">Estrategia de abordaje </t>
  </si>
  <si>
    <r>
      <rPr>
        <sz val="9"/>
        <color rgb="FF00B050"/>
        <rFont val="Arial"/>
        <family val="2"/>
      </rPr>
      <t xml:space="preserve">
 </t>
    </r>
    <r>
      <rPr>
        <sz val="9"/>
        <rFont val="Arial"/>
        <family val="2"/>
      </rPr>
      <t>La propuesta involucra tres o más instancias académicas  de diferentes centros académicos y campus.</t>
    </r>
    <r>
      <rPr>
        <strike/>
        <sz val="9"/>
        <rFont val="Arial"/>
        <family val="2"/>
      </rPr>
      <t xml:space="preserve">
</t>
    </r>
  </si>
  <si>
    <r>
      <rPr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 xml:space="preserve">
La propuesta involucra tres instancias académicas del mismo centros académicos o campus</t>
    </r>
    <r>
      <rPr>
        <sz val="9"/>
        <color rgb="FF00B050"/>
        <rFont val="Arial"/>
        <family val="2"/>
      </rPr>
      <t>.</t>
    </r>
    <r>
      <rPr>
        <sz val="9"/>
        <rFont val="Arial"/>
        <family val="2"/>
      </rPr>
      <t xml:space="preserve">
</t>
    </r>
  </si>
  <si>
    <r>
      <rPr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>La propuesta involucra dos instancias académicas  del mismo centro académico o campus.</t>
    </r>
    <r>
      <rPr>
        <strike/>
        <sz val="9"/>
        <rFont val="Arial"/>
        <family val="2"/>
      </rPr>
      <t xml:space="preserve">
</t>
    </r>
  </si>
  <si>
    <r>
      <t>La propuesta involucra un instancia académica.</t>
    </r>
    <r>
      <rPr>
        <strike/>
        <sz val="9"/>
        <rFont val="Arial"/>
        <family val="2"/>
      </rPr>
      <t xml:space="preserve">
</t>
    </r>
  </si>
  <si>
    <r>
      <t>Vinculación entre</t>
    </r>
    <r>
      <rPr>
        <sz val="9"/>
        <color rgb="FF00B050"/>
        <rFont val="Arial"/>
        <family val="2"/>
      </rPr>
      <t xml:space="preserve"> </t>
    </r>
    <r>
      <rPr>
        <strike/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 xml:space="preserve">instancias académicas
</t>
    </r>
  </si>
  <si>
    <t>Dirección de Extensión</t>
  </si>
  <si>
    <t>DIRECCIÓN DE EXTENSIÓN</t>
  </si>
  <si>
    <t>Instancia Académica</t>
  </si>
  <si>
    <t>Resumen de la Instanica Académica</t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</si>
  <si>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Se entenderá como financiamiento externo, el dinero que entre como flujo de caja a Fundatec o que se ejecute desde la empresa para pagos del proyecto.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 entenderá como contrapartida externa todo apoyo o colaboración de terceros, que no entra como flujo de caja para el proyecto. 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Se  entenderá como cofinanciamiento a los recursos propios generados por actividades de vinculación remunerada externa, que destine la instancia académica para la ejecución del proyecto. * No se considerará como contrapartida el costo del recurso humano.</t>
    </r>
  </si>
  <si>
    <t>La estrategia de abordaje no permite el logro de los componentes y productos, las actividades planteadas no son acorde al tipo de proyecto (extensión docente, transferencia tecnológica y acción participativa), ni muestran una relación consistente con la resolución del  problema objeto de estudio.</t>
  </si>
  <si>
    <t xml:space="preserve">
Pertinencia de la resolución del problema</t>
  </si>
  <si>
    <t>Pertinencia</t>
  </si>
  <si>
    <t>Perinencia</t>
  </si>
  <si>
    <t xml:space="preserve"> No hay correspondencia entre los participantes y las disciplinas necesarias para el proyecto</t>
  </si>
  <si>
    <t>No aplica</t>
  </si>
  <si>
    <t xml:space="preserve">La estrategia de abordaje permite el logro de los componentes y productos, a través de metodologías acorde al tipo de proyecto (extensión docente, transferencia tecnológica y acción participativa), que muestran una relación consistente con la resolución del problema objeto de estudio. </t>
  </si>
  <si>
    <t>La estrategia de abordaje permite el logro de los componentes y productos; además, muestran una relación consistente con la resolución del  problema objeto de estudio, sin embargo, las metodologías no son acorde al tipo de proyecto (extensión docente, transferencia tecnológica y acción participativa).</t>
  </si>
  <si>
    <t>La estrategia de abordaje permite el logro de los componentes y productos; sin embargo no se muestra una relación consistente con el planteamiento del problema del estudio y las metodologías no son acorde al tipo de proyecto (extensión docente, transferencia tecnológica y acción participativa).</t>
  </si>
  <si>
    <t xml:space="preserve">Presenta un cronograma con las personas encargadas de todas las actividades y el nivel de responsabilidad. </t>
  </si>
  <si>
    <r>
      <t>Presenta un cronograma con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las personas encargadas de algunas de las actividades y el nivel de responsabilidad. </t>
    </r>
  </si>
  <si>
    <t xml:space="preserve">Presenta un cronograma con las personas encargadas pero no se define el nivel de responsabilidad. </t>
  </si>
  <si>
    <r>
      <t xml:space="preserve">No presenta un cronograma </t>
    </r>
    <r>
      <rPr>
        <sz val="9"/>
        <color rgb="FFFF0000"/>
        <rFont val="Arial"/>
        <family val="2"/>
      </rPr>
      <t xml:space="preserve"> </t>
    </r>
  </si>
  <si>
    <t xml:space="preserve">El propósito o los componentes no guardan coherencia con el planteamiento de la necesidad a resolver, ya que no responde a las preguntas: ¿qué se abordará?, ¿cómo se abordará? y ¿para qué se realizará el proyecto?   </t>
  </si>
  <si>
    <t xml:space="preserve">  El propósito y todos los resultados esperados guardan coherencia con el planteamiento de la necesidad a resolver, pero no responde a todas las preguntas: ¿qué se abordará?, ¿cómo se abordará? y ¿para qué se realizará el proyecto    </t>
  </si>
  <si>
    <t xml:space="preserve"> El propósito y todos los resultados esperados guardan coherencia con el planteamiento de la necesidad a resolver al responder a las preguntas: ¿qué se abordará?, ¿cómo se abordará? y ¿para qué se realizará el proyecto? . Pero no evidencia un resultado resultados concretos, con pertinencia social y relevante para cada una de las actividades planteadas</t>
  </si>
  <si>
    <t>El propósito y todos los resultados esperados guardan coherencia con el planteamiento de la necesidad a resolver al responder a las preguntas: ¿qué se abordará?, ¿cómo se abordará? y ¿para qué se realizará el proyecto? Además, se desprende de cada uno de ellos al menos una actividad concreta de extensión, cuyo planteamiento conduce a resultados concretos, con pertinencia social y relevantes que permitan verificar su cumplimiento</t>
  </si>
  <si>
    <t xml:space="preserve">  Las disciplinas necesarias para el proyecto están parcialmente representadas. </t>
  </si>
  <si>
    <t xml:space="preserve"> Todas las personas participantes pertenecen a disciplinas necesarias para el proyecto </t>
  </si>
  <si>
    <t>Los indicadores  o aspectos cualitativos no evidencian una contribución para elevar la calidad de la población meta o el desarrollo integral y sostenible de la comunidad.</t>
  </si>
  <si>
    <t xml:space="preserve"> No evidencia de la contribución al mejoramiento de la calidad de vida de la población meta o el desarrollo integral y sostenible de la comunidad.</t>
  </si>
  <si>
    <t xml:space="preserve">El problema planteado no está definido o no está debidamente justificado.Las fuentes de información no aporta en la justificación del problema y no identifica los vacios de la situación a abordar.    </t>
  </si>
  <si>
    <t xml:space="preserve">  El problema planteado está definida pero no está debidamente justificada. Las fuentes de información no aporta en la justificación del problema y no identifica los vacíos de la situación a abordar</t>
  </si>
  <si>
    <t>El problema planteado está definido y justificado. Las fuentes de información aportan en la justificación del problema e identifica los vacios de la situación a abordar con datos y referencias actualizadas, se enmarca dentro de los ejes del conocimiento estratégicos del ITCR.</t>
  </si>
  <si>
    <t xml:space="preserve">  El problema planteada está definida y justificada. Las fuentes de información aportan en la justificación e identifican los vacíos de la situación a abordar, con datos y referencias actualizadas y dentro del marco político nacional. Se vincula con los ejes del conocimiento estratégicos del ITCR y  hay correspondencia con las metas de los ODS</t>
  </si>
  <si>
    <t>La resolución del problema planteado es de interés regional o nacional y los indicadores o aspectos cualitativos evidencian una contribución para elevar la calidad de vida de la población meta,  su competitividad del país, el desarrollo científico/tecnológico o  el desarrollo integral y sostenible de la comunidad.</t>
  </si>
  <si>
    <t>La resolución del problema  planteado es de interés local y los indicadores  o aspectos cualitativos evidencian una contribución para elevar la calidad de vida de la población meta;  su competitividad del país, el desarrollo científico/tecnológico o  el desarrollo integral y sostenible de la comunidad.</t>
  </si>
  <si>
    <t>Los recursos solicitados están cuantificados y justificados. La justificación no muestra proporcionalidad en el uso de los recursos con respecto al plan de acción.</t>
  </si>
  <si>
    <t>Los recursos solicitados están debidamente cuantificados y justificados. La justificación muestra proporcionalidad parcial en el uso de los recursos con respecto al plan de acción.</t>
  </si>
  <si>
    <t>Los recursos solicitados están debidamente cuantificados y justificados. La justificación muestra proporcionalidad en el  uso de los recursos con respecto al plan de acción.</t>
  </si>
  <si>
    <t xml:space="preserve"> Porporcionalidad en el uso de los recursos</t>
  </si>
  <si>
    <t>Nombre de la propuesta: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</si>
</sst>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1"/>
      <name val="Comic Sans MS"/>
      <family val="4"/>
    </font>
    <font>
      <b/>
      <sz val="11"/>
      <name val="Comic Sans MS"/>
      <family val="4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 Unicode MS"/>
      <family val="2"/>
    </font>
    <font>
      <sz val="10"/>
      <name val="Arial"/>
      <family val="2"/>
    </font>
    <font>
      <sz val="9"/>
      <color rgb="FFFF0000"/>
      <name val="Arial"/>
      <family val="2"/>
    </font>
    <font>
      <vertAlign val="superscript"/>
      <sz val="10"/>
      <name val="Arial"/>
      <family val="2"/>
    </font>
    <font>
      <u/>
      <sz val="9"/>
      <color theme="10"/>
      <name val="Arial"/>
      <family val="2"/>
    </font>
    <font>
      <strike/>
      <sz val="9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trike/>
      <sz val="9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247">
    <xf numFmtId="0" fontId="0" fillId="0" borderId="0" xfId="0"/>
    <xf numFmtId="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23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22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67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Protection="1"/>
    <xf numFmtId="0" fontId="2" fillId="0" borderId="0" xfId="0" applyFont="1" applyAlignment="1" applyProtection="1">
      <alignment horizontal="center" wrapText="1"/>
    </xf>
    <xf numFmtId="0" fontId="9" fillId="0" borderId="0" xfId="0" applyFont="1" applyProtection="1"/>
    <xf numFmtId="0" fontId="2" fillId="0" borderId="11" xfId="0" applyFont="1" applyBorder="1" applyAlignment="1" applyProtection="1">
      <alignment horizontal="center" wrapText="1"/>
    </xf>
    <xf numFmtId="0" fontId="9" fillId="0" borderId="0" xfId="0" applyFont="1" applyBorder="1" applyProtection="1"/>
    <xf numFmtId="0" fontId="7" fillId="8" borderId="3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 wrapText="1"/>
    </xf>
    <xf numFmtId="9" fontId="2" fillId="3" borderId="41" xfId="0" applyNumberFormat="1" applyFont="1" applyFill="1" applyBorder="1" applyAlignment="1" applyProtection="1">
      <alignment horizontal="center" vertical="center" wrapText="1"/>
    </xf>
    <xf numFmtId="3" fontId="2" fillId="5" borderId="65" xfId="0" applyNumberFormat="1" applyFont="1" applyFill="1" applyBorder="1" applyAlignment="1" applyProtection="1">
      <alignment horizontal="center" vertical="center" wrapText="1"/>
    </xf>
    <xf numFmtId="3" fontId="2" fillId="5" borderId="23" xfId="0" applyNumberFormat="1" applyFont="1" applyFill="1" applyBorder="1" applyAlignment="1" applyProtection="1">
      <alignment horizontal="center" vertical="center" wrapText="1"/>
    </xf>
    <xf numFmtId="3" fontId="2" fillId="5" borderId="13" xfId="0" applyNumberFormat="1" applyFont="1" applyFill="1" applyBorder="1" applyAlignment="1" applyProtection="1">
      <alignment horizontal="center" vertical="center" wrapText="1"/>
    </xf>
    <xf numFmtId="0" fontId="5" fillId="7" borderId="50" xfId="0" applyFont="1" applyFill="1" applyBorder="1" applyAlignment="1" applyProtection="1">
      <alignment horizontal="center" vertical="center" wrapText="1"/>
    </xf>
    <xf numFmtId="9" fontId="5" fillId="4" borderId="29" xfId="2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9" fontId="5" fillId="2" borderId="54" xfId="0" applyNumberFormat="1" applyFont="1" applyFill="1" applyBorder="1" applyAlignment="1" applyProtection="1">
      <alignment horizontal="center" vertical="center"/>
    </xf>
    <xf numFmtId="10" fontId="5" fillId="2" borderId="16" xfId="2" applyNumberFormat="1" applyFont="1" applyFill="1" applyBorder="1" applyAlignment="1" applyProtection="1">
      <alignment horizontal="center" vertical="center"/>
    </xf>
    <xf numFmtId="0" fontId="0" fillId="0" borderId="8" xfId="0" applyBorder="1" applyProtection="1"/>
    <xf numFmtId="0" fontId="5" fillId="7" borderId="30" xfId="0" applyFont="1" applyFill="1" applyBorder="1" applyAlignment="1" applyProtection="1">
      <alignment horizontal="center" vertical="center" wrapText="1"/>
    </xf>
    <xf numFmtId="9" fontId="5" fillId="4" borderId="31" xfId="2" applyFont="1" applyFill="1" applyBorder="1" applyAlignment="1" applyProtection="1">
      <alignment horizontal="center" vertical="center" wrapText="1"/>
    </xf>
    <xf numFmtId="3" fontId="5" fillId="2" borderId="59" xfId="3" applyNumberFormat="1" applyFont="1" applyFill="1" applyBorder="1" applyAlignment="1" applyProtection="1">
      <alignment horizontal="center" vertical="center"/>
    </xf>
    <xf numFmtId="10" fontId="5" fillId="2" borderId="17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5" fillId="2" borderId="64" xfId="0" applyFont="1" applyFill="1" applyBorder="1" applyAlignment="1" applyProtection="1">
      <alignment horizontal="center" vertical="center" wrapText="1"/>
    </xf>
    <xf numFmtId="9" fontId="5" fillId="2" borderId="0" xfId="2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9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3" fontId="2" fillId="5" borderId="20" xfId="0" applyNumberFormat="1" applyFont="1" applyFill="1" applyBorder="1" applyAlignment="1" applyProtection="1">
      <alignment horizontal="center" vertical="center" wrapText="1"/>
    </xf>
    <xf numFmtId="9" fontId="6" fillId="4" borderId="4" xfId="2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/>
    </xf>
    <xf numFmtId="9" fontId="5" fillId="4" borderId="25" xfId="2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68" xfId="2" applyNumberFormat="1" applyFont="1" applyFill="1" applyBorder="1" applyAlignment="1" applyProtection="1">
      <alignment horizontal="center" vertical="center"/>
    </xf>
    <xf numFmtId="10" fontId="5" fillId="2" borderId="33" xfId="2" applyNumberFormat="1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9" fontId="5" fillId="4" borderId="15" xfId="2" applyFont="1" applyFill="1" applyBorder="1" applyAlignment="1" applyProtection="1">
      <alignment horizontal="center" vertical="center" wrapText="1"/>
    </xf>
    <xf numFmtId="3" fontId="5" fillId="2" borderId="55" xfId="3" applyNumberFormat="1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 wrapText="1"/>
    </xf>
    <xf numFmtId="9" fontId="5" fillId="4" borderId="14" xfId="2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/>
    </xf>
    <xf numFmtId="10" fontId="5" fillId="2" borderId="56" xfId="2" applyNumberFormat="1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vertical="center" wrapText="1"/>
    </xf>
    <xf numFmtId="9" fontId="5" fillId="4" borderId="15" xfId="2" applyFont="1" applyFill="1" applyBorder="1" applyAlignment="1" applyProtection="1">
      <alignment vertical="center" wrapText="1"/>
    </xf>
    <xf numFmtId="3" fontId="5" fillId="2" borderId="1" xfId="3" applyNumberFormat="1" applyFont="1" applyFill="1" applyBorder="1" applyAlignment="1" applyProtection="1">
      <alignment horizontal="center" vertical="center"/>
    </xf>
    <xf numFmtId="10" fontId="5" fillId="2" borderId="57" xfId="2" applyNumberFormat="1" applyFont="1" applyFill="1" applyBorder="1" applyAlignment="1" applyProtection="1">
      <alignment vertical="center"/>
    </xf>
    <xf numFmtId="0" fontId="5" fillId="7" borderId="1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10" fontId="5" fillId="2" borderId="74" xfId="2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horizontal="center" vertical="center" wrapText="1"/>
    </xf>
    <xf numFmtId="10" fontId="5" fillId="2" borderId="35" xfId="2" applyNumberFormat="1" applyFont="1" applyFill="1" applyBorder="1" applyAlignment="1" applyProtection="1">
      <alignment horizontal="center" vertical="center"/>
    </xf>
    <xf numFmtId="9" fontId="5" fillId="4" borderId="51" xfId="2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9" fontId="5" fillId="4" borderId="52" xfId="2" applyFont="1" applyFill="1" applyBorder="1" applyAlignment="1" applyProtection="1">
      <alignment horizontal="center" vertical="center" wrapText="1"/>
    </xf>
    <xf numFmtId="0" fontId="5" fillId="7" borderId="70" xfId="0" applyFont="1" applyFill="1" applyBorder="1" applyAlignment="1" applyProtection="1">
      <alignment horizontal="center" vertical="center" wrapText="1"/>
    </xf>
    <xf numFmtId="9" fontId="5" fillId="4" borderId="27" xfId="2" applyFont="1" applyFill="1" applyBorder="1" applyAlignment="1" applyProtection="1">
      <alignment horizontal="center" vertical="center" wrapText="1"/>
    </xf>
    <xf numFmtId="9" fontId="5" fillId="2" borderId="41" xfId="0" applyNumberFormat="1" applyFont="1" applyFill="1" applyBorder="1" applyAlignment="1" applyProtection="1">
      <alignment horizontal="center" vertical="center" wrapText="1"/>
    </xf>
    <xf numFmtId="9" fontId="5" fillId="2" borderId="65" xfId="0" applyNumberFormat="1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vertical="center"/>
    </xf>
    <xf numFmtId="0" fontId="5" fillId="7" borderId="72" xfId="0" applyFont="1" applyFill="1" applyBorder="1" applyAlignment="1" applyProtection="1">
      <alignment horizontal="center" vertical="center" wrapText="1"/>
    </xf>
    <xf numFmtId="9" fontId="5" fillId="4" borderId="28" xfId="2" applyFont="1" applyFill="1" applyBorder="1" applyAlignment="1" applyProtection="1">
      <alignment horizontal="center" vertical="center" wrapText="1"/>
    </xf>
    <xf numFmtId="3" fontId="5" fillId="2" borderId="67" xfId="3" applyNumberFormat="1" applyFont="1" applyFill="1" applyBorder="1" applyAlignment="1" applyProtection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</xf>
    <xf numFmtId="3" fontId="2" fillId="5" borderId="22" xfId="0" applyNumberFormat="1" applyFont="1" applyFill="1" applyBorder="1" applyAlignment="1" applyProtection="1">
      <alignment horizontal="center" vertical="center" wrapText="1"/>
    </xf>
    <xf numFmtId="3" fontId="2" fillId="5" borderId="24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9" fontId="5" fillId="4" borderId="63" xfId="2" applyFont="1" applyFill="1" applyBorder="1" applyAlignment="1" applyProtection="1">
      <alignment horizontal="center" vertical="center" wrapText="1"/>
    </xf>
    <xf numFmtId="3" fontId="5" fillId="6" borderId="14" xfId="0" applyNumberFormat="1" applyFont="1" applyFill="1" applyBorder="1" applyAlignment="1" applyProtection="1">
      <alignment horizontal="center" vertical="center" wrapText="1"/>
    </xf>
    <xf numFmtId="3" fontId="5" fillId="2" borderId="14" xfId="3" applyNumberFormat="1" applyFont="1" applyFill="1" applyBorder="1" applyAlignment="1" applyProtection="1">
      <alignment horizontal="center" vertical="center"/>
    </xf>
    <xf numFmtId="10" fontId="5" fillId="2" borderId="69" xfId="2" applyNumberFormat="1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/>
    </xf>
    <xf numFmtId="0" fontId="5" fillId="7" borderId="28" xfId="0" applyFont="1" applyFill="1" applyBorder="1" applyAlignment="1" applyProtection="1">
      <alignment horizontal="center" vertical="center" wrapText="1"/>
    </xf>
    <xf numFmtId="0" fontId="2" fillId="3" borderId="3" xfId="4" applyFont="1" applyFill="1" applyBorder="1" applyAlignment="1" applyProtection="1">
      <alignment horizontal="center" vertical="center"/>
    </xf>
    <xf numFmtId="0" fontId="2" fillId="3" borderId="4" xfId="4" applyFont="1" applyFill="1" applyBorder="1" applyAlignment="1" applyProtection="1">
      <alignment horizontal="center" vertical="center"/>
    </xf>
    <xf numFmtId="0" fontId="2" fillId="3" borderId="5" xfId="4" applyFont="1" applyFill="1" applyBorder="1" applyAlignment="1" applyProtection="1">
      <alignment horizontal="center" vertical="center"/>
    </xf>
    <xf numFmtId="0" fontId="1" fillId="2" borderId="0" xfId="4" applyFill="1" applyAlignment="1" applyProtection="1">
      <alignment horizontal="left" vertical="top"/>
    </xf>
    <xf numFmtId="9" fontId="2" fillId="3" borderId="3" xfId="4" applyNumberFormat="1" applyFont="1" applyFill="1" applyBorder="1" applyAlignment="1" applyProtection="1">
      <alignment horizontal="center" vertical="center"/>
    </xf>
    <xf numFmtId="9" fontId="2" fillId="3" borderId="4" xfId="4" applyNumberFormat="1" applyFont="1" applyFill="1" applyBorder="1" applyAlignment="1" applyProtection="1">
      <alignment horizontal="center" vertical="center"/>
    </xf>
    <xf numFmtId="9" fontId="2" fillId="3" borderId="5" xfId="4" applyNumberFormat="1" applyFont="1" applyFill="1" applyBorder="1" applyAlignment="1" applyProtection="1">
      <alignment horizontal="center" vertical="center"/>
    </xf>
    <xf numFmtId="0" fontId="1" fillId="2" borderId="0" xfId="4" applyFill="1" applyAlignment="1" applyProtection="1">
      <alignment horizontal="center" vertical="center"/>
    </xf>
    <xf numFmtId="0" fontId="2" fillId="2" borderId="6" xfId="4" applyFont="1" applyFill="1" applyBorder="1" applyAlignment="1" applyProtection="1">
      <alignment horizontal="left" vertical="center"/>
    </xf>
    <xf numFmtId="0" fontId="2" fillId="2" borderId="7" xfId="4" applyFont="1" applyFill="1" applyBorder="1" applyAlignment="1" applyProtection="1">
      <alignment horizontal="left" vertical="center"/>
    </xf>
    <xf numFmtId="0" fontId="5" fillId="2" borderId="7" xfId="4" applyFont="1" applyFill="1" applyBorder="1" applyAlignment="1" applyProtection="1">
      <alignment horizontal="left" vertical="center" indent="1"/>
    </xf>
    <xf numFmtId="10" fontId="5" fillId="2" borderId="13" xfId="4" applyNumberFormat="1" applyFont="1" applyFill="1" applyBorder="1" applyAlignment="1" applyProtection="1">
      <alignment horizontal="center" vertical="center"/>
    </xf>
    <xf numFmtId="0" fontId="2" fillId="2" borderId="8" xfId="4" applyFont="1" applyFill="1" applyBorder="1" applyAlignment="1" applyProtection="1">
      <alignment horizontal="left" vertical="center"/>
    </xf>
    <xf numFmtId="0" fontId="2" fillId="2" borderId="0" xfId="4" applyFont="1" applyFill="1" applyAlignment="1" applyProtection="1">
      <alignment horizontal="left" vertical="center"/>
    </xf>
    <xf numFmtId="0" fontId="5" fillId="2" borderId="0" xfId="4" applyFont="1" applyFill="1" applyAlignment="1" applyProtection="1">
      <alignment horizontal="left" vertical="center" indent="1"/>
    </xf>
    <xf numFmtId="10" fontId="5" fillId="2" borderId="9" xfId="4" applyNumberFormat="1" applyFont="1" applyFill="1" applyBorder="1" applyAlignment="1" applyProtection="1">
      <alignment horizontal="center" vertical="center"/>
    </xf>
    <xf numFmtId="0" fontId="2" fillId="2" borderId="10" xfId="4" applyFont="1" applyFill="1" applyBorder="1" applyAlignment="1" applyProtection="1">
      <alignment horizontal="left" vertical="center"/>
    </xf>
    <xf numFmtId="0" fontId="2" fillId="2" borderId="11" xfId="4" applyFont="1" applyFill="1" applyBorder="1" applyAlignment="1" applyProtection="1">
      <alignment horizontal="left" vertical="center"/>
    </xf>
    <xf numFmtId="9" fontId="6" fillId="2" borderId="11" xfId="4" applyNumberFormat="1" applyFont="1" applyFill="1" applyBorder="1" applyAlignment="1" applyProtection="1">
      <alignment vertical="center"/>
    </xf>
    <xf numFmtId="10" fontId="5" fillId="2" borderId="12" xfId="4" applyNumberFormat="1" applyFont="1" applyFill="1" applyBorder="1" applyAlignment="1" applyProtection="1">
      <alignment horizontal="center" vertical="center"/>
    </xf>
    <xf numFmtId="9" fontId="6" fillId="3" borderId="3" xfId="4" applyNumberFormat="1" applyFont="1" applyFill="1" applyBorder="1" applyAlignment="1" applyProtection="1">
      <alignment horizontal="left" vertical="center" indent="1"/>
    </xf>
    <xf numFmtId="9" fontId="6" fillId="3" borderId="4" xfId="4" applyNumberFormat="1" applyFont="1" applyFill="1" applyBorder="1" applyAlignment="1" applyProtection="1">
      <alignment vertical="center"/>
    </xf>
    <xf numFmtId="0" fontId="5" fillId="3" borderId="4" xfId="0" applyFont="1" applyFill="1" applyBorder="1" applyProtection="1"/>
    <xf numFmtId="10" fontId="6" fillId="3" borderId="5" xfId="4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7" fillId="8" borderId="3" xfId="0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/>
    </xf>
    <xf numFmtId="3" fontId="2" fillId="5" borderId="30" xfId="0" applyNumberFormat="1" applyFont="1" applyFill="1" applyBorder="1" applyAlignment="1" applyProtection="1">
      <alignment horizontal="center" vertical="center" wrapText="1"/>
    </xf>
    <xf numFmtId="9" fontId="2" fillId="3" borderId="20" xfId="0" applyNumberFormat="1" applyFont="1" applyFill="1" applyBorder="1" applyAlignment="1" applyProtection="1">
      <alignment horizontal="center" vertical="center" wrapText="1"/>
    </xf>
    <xf numFmtId="3" fontId="2" fillId="5" borderId="34" xfId="0" applyNumberFormat="1" applyFont="1" applyFill="1" applyBorder="1" applyAlignment="1" applyProtection="1">
      <alignment horizontal="center" vertical="center" wrapText="1"/>
    </xf>
    <xf numFmtId="3" fontId="2" fillId="5" borderId="35" xfId="0" applyNumberFormat="1" applyFont="1" applyFill="1" applyBorder="1" applyAlignment="1" applyProtection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center" vertical="center" wrapText="1"/>
    </xf>
    <xf numFmtId="3" fontId="2" fillId="5" borderId="36" xfId="0" applyNumberFormat="1" applyFont="1" applyFill="1" applyBorder="1" applyAlignment="1" applyProtection="1">
      <alignment horizontal="center" vertical="center" wrapText="1"/>
    </xf>
    <xf numFmtId="3" fontId="2" fillId="5" borderId="2" xfId="0" applyNumberFormat="1" applyFont="1" applyFill="1" applyBorder="1" applyAlignment="1" applyProtection="1">
      <alignment horizontal="center" vertical="center" wrapText="1"/>
    </xf>
    <xf numFmtId="9" fontId="5" fillId="4" borderId="36" xfId="2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2" borderId="40" xfId="3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9" fontId="5" fillId="4" borderId="2" xfId="2" applyFont="1" applyFill="1" applyBorder="1" applyAlignment="1" applyProtection="1">
      <alignment horizontal="center" vertical="center" wrapText="1"/>
    </xf>
    <xf numFmtId="9" fontId="5" fillId="4" borderId="1" xfId="2" applyFont="1" applyFill="1" applyBorder="1" applyAlignment="1" applyProtection="1">
      <alignment horizontal="center" vertical="center" wrapText="1"/>
    </xf>
    <xf numFmtId="9" fontId="5" fillId="2" borderId="15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</xf>
    <xf numFmtId="43" fontId="0" fillId="0" borderId="0" xfId="6" applyFont="1" applyProtection="1"/>
    <xf numFmtId="43" fontId="9" fillId="0" borderId="0" xfId="6" applyFont="1" applyProtection="1"/>
    <xf numFmtId="43" fontId="9" fillId="0" borderId="0" xfId="0" applyNumberFormat="1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9" fontId="2" fillId="3" borderId="21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/>
    </xf>
    <xf numFmtId="0" fontId="10" fillId="8" borderId="47" xfId="0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center"/>
    </xf>
    <xf numFmtId="0" fontId="10" fillId="8" borderId="49" xfId="0" applyFont="1" applyFill="1" applyBorder="1" applyAlignment="1" applyProtection="1">
      <alignment horizontal="center"/>
    </xf>
    <xf numFmtId="3" fontId="2" fillId="5" borderId="15" xfId="0" applyNumberFormat="1" applyFont="1" applyFill="1" applyBorder="1" applyAlignment="1" applyProtection="1">
      <alignment horizontal="center" vertical="center" wrapText="1"/>
    </xf>
    <xf numFmtId="3" fontId="2" fillId="5" borderId="39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</xf>
    <xf numFmtId="10" fontId="5" fillId="2" borderId="62" xfId="2" applyNumberFormat="1" applyFont="1" applyFill="1" applyBorder="1" applyAlignment="1" applyProtection="1">
      <alignment horizontal="center" vertical="center"/>
    </xf>
    <xf numFmtId="0" fontId="9" fillId="0" borderId="8" xfId="0" applyFont="1" applyBorder="1" applyProtection="1"/>
    <xf numFmtId="9" fontId="5" fillId="0" borderId="37" xfId="0" applyNumberFormat="1" applyFont="1" applyBorder="1" applyAlignment="1" applyProtection="1">
      <alignment horizontal="center" vertical="center" wrapText="1"/>
    </xf>
    <xf numFmtId="9" fontId="5" fillId="0" borderId="38" xfId="0" applyNumberFormat="1" applyFont="1" applyBorder="1" applyAlignment="1" applyProtection="1">
      <alignment horizontal="center" vertical="center" wrapText="1"/>
    </xf>
    <xf numFmtId="10" fontId="5" fillId="2" borderId="46" xfId="2" applyNumberFormat="1" applyFont="1" applyFill="1" applyBorder="1" applyAlignment="1" applyProtection="1">
      <alignment horizontal="center" vertical="center"/>
    </xf>
    <xf numFmtId="10" fontId="5" fillId="2" borderId="32" xfId="2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9" fontId="5" fillId="4" borderId="14" xfId="2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9" fontId="5" fillId="0" borderId="3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9" fontId="5" fillId="0" borderId="14" xfId="0" applyNumberFormat="1" applyFont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vertical="center"/>
    </xf>
    <xf numFmtId="10" fontId="5" fillId="0" borderId="29" xfId="2" applyNumberFormat="1" applyFont="1" applyFill="1" applyBorder="1" applyAlignment="1" applyProtection="1">
      <alignment horizontal="center" vertical="center"/>
    </xf>
    <xf numFmtId="0" fontId="5" fillId="7" borderId="33" xfId="0" applyFont="1" applyFill="1" applyBorder="1" applyAlignment="1" applyProtection="1">
      <alignment horizontal="center" vertical="center" wrapText="1"/>
    </xf>
    <xf numFmtId="9" fontId="5" fillId="4" borderId="33" xfId="2" applyFont="1" applyFill="1" applyBorder="1" applyAlignment="1" applyProtection="1">
      <alignment horizontal="center" vertical="center" wrapText="1"/>
    </xf>
    <xf numFmtId="10" fontId="5" fillId="0" borderId="33" xfId="2" applyNumberFormat="1" applyFont="1" applyFill="1" applyBorder="1" applyAlignment="1" applyProtection="1">
      <alignment horizontal="center" vertical="center"/>
    </xf>
    <xf numFmtId="0" fontId="5" fillId="7" borderId="31" xfId="0" applyFont="1" applyFill="1" applyBorder="1" applyAlignment="1" applyProtection="1">
      <alignment horizontal="center" vertical="center" wrapText="1"/>
    </xf>
    <xf numFmtId="3" fontId="5" fillId="0" borderId="47" xfId="0" applyNumberFormat="1" applyFont="1" applyBorder="1" applyAlignment="1" applyProtection="1">
      <alignment horizontal="center" vertical="center" wrapText="1"/>
    </xf>
    <xf numFmtId="3" fontId="5" fillId="0" borderId="48" xfId="0" applyNumberFormat="1" applyFont="1" applyBorder="1" applyAlignment="1" applyProtection="1">
      <alignment horizontal="center" vertical="center" wrapText="1"/>
    </xf>
    <xf numFmtId="3" fontId="11" fillId="0" borderId="75" xfId="5" applyNumberFormat="1" applyFill="1" applyBorder="1" applyAlignment="1" applyProtection="1">
      <alignment horizontal="center" vertical="center" wrapText="1"/>
    </xf>
    <xf numFmtId="3" fontId="17" fillId="0" borderId="48" xfId="5" applyNumberFormat="1" applyFont="1" applyFill="1" applyBorder="1" applyAlignment="1" applyProtection="1">
      <alignment horizontal="center" vertical="center" wrapText="1"/>
    </xf>
    <xf numFmtId="3" fontId="5" fillId="0" borderId="5" xfId="3" applyNumberFormat="1" applyFont="1" applyBorder="1" applyAlignment="1" applyProtection="1">
      <alignment horizontal="center" vertical="center"/>
    </xf>
    <xf numFmtId="10" fontId="5" fillId="0" borderId="31" xfId="2" applyNumberFormat="1" applyFont="1" applyFill="1" applyBorder="1" applyAlignment="1" applyProtection="1">
      <alignment horizontal="center" vertical="center"/>
    </xf>
    <xf numFmtId="9" fontId="5" fillId="0" borderId="0" xfId="2" applyFont="1" applyFill="1" applyBorder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</xf>
    <xf numFmtId="3" fontId="5" fillId="0" borderId="0" xfId="3" applyNumberFormat="1" applyFont="1" applyAlignment="1" applyProtection="1">
      <alignment horizontal="center" vertical="center"/>
    </xf>
    <xf numFmtId="10" fontId="5" fillId="0" borderId="11" xfId="2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8" borderId="3" xfId="4" applyFont="1" applyFill="1" applyBorder="1" applyAlignment="1" applyProtection="1">
      <alignment horizontal="center" vertical="center"/>
    </xf>
    <xf numFmtId="0" fontId="2" fillId="8" borderId="4" xfId="4" applyFont="1" applyFill="1" applyBorder="1" applyAlignment="1" applyProtection="1">
      <alignment horizontal="center" vertical="center"/>
    </xf>
    <xf numFmtId="0" fontId="2" fillId="8" borderId="5" xfId="4" applyFont="1" applyFill="1" applyBorder="1" applyAlignment="1" applyProtection="1">
      <alignment horizontal="center" vertical="center"/>
    </xf>
    <xf numFmtId="9" fontId="2" fillId="8" borderId="3" xfId="4" applyNumberFormat="1" applyFont="1" applyFill="1" applyBorder="1" applyAlignment="1" applyProtection="1">
      <alignment horizontal="center" vertical="center"/>
    </xf>
    <xf numFmtId="9" fontId="2" fillId="8" borderId="4" xfId="4" applyNumberFormat="1" applyFont="1" applyFill="1" applyBorder="1" applyAlignment="1" applyProtection="1">
      <alignment horizontal="center" vertical="center"/>
    </xf>
    <xf numFmtId="9" fontId="2" fillId="8" borderId="5" xfId="4" applyNumberFormat="1" applyFont="1" applyFill="1" applyBorder="1" applyAlignment="1" applyProtection="1">
      <alignment horizontal="center" vertical="center"/>
    </xf>
    <xf numFmtId="0" fontId="2" fillId="7" borderId="6" xfId="4" applyFont="1" applyFill="1" applyBorder="1" applyAlignment="1" applyProtection="1">
      <alignment horizontal="left" vertical="center"/>
    </xf>
    <xf numFmtId="0" fontId="2" fillId="7" borderId="7" xfId="4" applyFont="1" applyFill="1" applyBorder="1" applyAlignment="1" applyProtection="1">
      <alignment horizontal="left" vertical="center"/>
    </xf>
    <xf numFmtId="0" fontId="5" fillId="7" borderId="7" xfId="4" applyFont="1" applyFill="1" applyBorder="1" applyAlignment="1" applyProtection="1">
      <alignment horizontal="left" vertical="center" indent="1"/>
    </xf>
    <xf numFmtId="10" fontId="6" fillId="7" borderId="13" xfId="4" applyNumberFormat="1" applyFont="1" applyFill="1" applyBorder="1" applyAlignment="1" applyProtection="1">
      <alignment horizontal="center" vertical="center"/>
    </xf>
    <xf numFmtId="0" fontId="2" fillId="7" borderId="8" xfId="4" applyFont="1" applyFill="1" applyBorder="1" applyAlignment="1" applyProtection="1">
      <alignment horizontal="left" vertical="center"/>
    </xf>
    <xf numFmtId="0" fontId="2" fillId="7" borderId="0" xfId="4" applyFont="1" applyFill="1" applyAlignment="1" applyProtection="1">
      <alignment horizontal="left" vertical="center"/>
    </xf>
    <xf numFmtId="0" fontId="5" fillId="7" borderId="0" xfId="4" applyFont="1" applyFill="1" applyAlignment="1" applyProtection="1">
      <alignment horizontal="left" vertical="center" indent="1"/>
    </xf>
    <xf numFmtId="10" fontId="6" fillId="7" borderId="9" xfId="4" applyNumberFormat="1" applyFont="1" applyFill="1" applyBorder="1" applyAlignment="1" applyProtection="1">
      <alignment horizontal="center" vertical="center"/>
    </xf>
    <xf numFmtId="0" fontId="2" fillId="7" borderId="10" xfId="4" applyFont="1" applyFill="1" applyBorder="1" applyAlignment="1" applyProtection="1">
      <alignment horizontal="left" vertical="center"/>
    </xf>
    <xf numFmtId="0" fontId="2" fillId="7" borderId="11" xfId="4" applyFont="1" applyFill="1" applyBorder="1" applyAlignment="1" applyProtection="1">
      <alignment horizontal="left" vertical="center"/>
    </xf>
    <xf numFmtId="9" fontId="6" fillId="7" borderId="11" xfId="4" applyNumberFormat="1" applyFont="1" applyFill="1" applyBorder="1" applyAlignment="1" applyProtection="1">
      <alignment vertical="center"/>
    </xf>
    <xf numFmtId="10" fontId="6" fillId="7" borderId="12" xfId="4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6" borderId="66" xfId="0" applyFont="1" applyFill="1" applyBorder="1" applyAlignment="1" applyProtection="1">
      <alignment horizontal="center" vertical="center" wrapText="1"/>
      <protection locked="0"/>
    </xf>
    <xf numFmtId="0" fontId="5" fillId="6" borderId="67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3" fontId="5" fillId="6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4" applyFill="1" applyBorder="1" applyAlignment="1" applyProtection="1">
      <alignment horizontal="center" vertical="center"/>
      <protection locked="0"/>
    </xf>
    <xf numFmtId="0" fontId="1" fillId="2" borderId="4" xfId="4" applyFill="1" applyBorder="1" applyAlignment="1" applyProtection="1">
      <alignment horizontal="center" vertical="center"/>
      <protection locked="0"/>
    </xf>
    <xf numFmtId="0" fontId="1" fillId="2" borderId="5" xfId="4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3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0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3" fontId="5" fillId="6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41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65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7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Border="1" applyAlignment="1" applyProtection="1">
      <alignment horizontal="center" vertical="center" wrapText="1"/>
      <protection locked="0"/>
    </xf>
    <xf numFmtId="49" fontId="8" fillId="0" borderId="43" xfId="0" applyNumberFormat="1" applyFont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Border="1" applyAlignment="1" applyProtection="1">
      <alignment horizontal="center" vertical="center" wrapText="1"/>
      <protection locked="0"/>
    </xf>
    <xf numFmtId="0" fontId="2" fillId="0" borderId="6" xfId="4" applyFont="1" applyFill="1" applyBorder="1" applyAlignment="1" applyProtection="1">
      <alignment horizontal="center" vertical="center"/>
      <protection locked="0"/>
    </xf>
    <xf numFmtId="0" fontId="2" fillId="0" borderId="7" xfId="4" applyFont="1" applyFill="1" applyBorder="1" applyAlignment="1" applyProtection="1">
      <alignment horizontal="center" vertical="center"/>
      <protection locked="0"/>
    </xf>
    <xf numFmtId="0" fontId="2" fillId="0" borderId="13" xfId="4" applyFont="1" applyFill="1" applyBorder="1" applyAlignment="1" applyProtection="1">
      <alignment horizontal="center" vertical="center"/>
      <protection locked="0"/>
    </xf>
    <xf numFmtId="0" fontId="2" fillId="0" borderId="8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2" fillId="0" borderId="9" xfId="4" applyFont="1" applyFill="1" applyBorder="1" applyAlignment="1" applyProtection="1">
      <alignment horizontal="center" vertical="center"/>
      <protection locked="0"/>
    </xf>
    <xf numFmtId="0" fontId="2" fillId="0" borderId="10" xfId="4" applyFont="1" applyFill="1" applyBorder="1" applyAlignment="1" applyProtection="1">
      <alignment horizontal="center" vertical="center"/>
      <protection locked="0"/>
    </xf>
    <xf numFmtId="0" fontId="2" fillId="0" borderId="11" xfId="4" applyFont="1" applyFill="1" applyBorder="1" applyAlignment="1" applyProtection="1">
      <alignment horizontal="center" vertical="center"/>
      <protection locked="0"/>
    </xf>
    <xf numFmtId="0" fontId="2" fillId="0" borderId="12" xfId="4" applyFont="1" applyFill="1" applyBorder="1" applyAlignment="1" applyProtection="1">
      <alignment horizontal="center" vertical="center"/>
      <protection locked="0"/>
    </xf>
    <xf numFmtId="0" fontId="1" fillId="7" borderId="3" xfId="4" applyFill="1" applyBorder="1" applyAlignment="1" applyProtection="1">
      <alignment horizontal="center" vertical="center"/>
      <protection locked="0"/>
    </xf>
    <xf numFmtId="0" fontId="1" fillId="7" borderId="4" xfId="4" applyFill="1" applyBorder="1" applyAlignment="1" applyProtection="1">
      <alignment horizontal="center" vertical="center"/>
      <protection locked="0"/>
    </xf>
    <xf numFmtId="0" fontId="1" fillId="7" borderId="5" xfId="4" applyFill="1" applyBorder="1" applyAlignment="1" applyProtection="1">
      <alignment horizontal="center" vertical="center"/>
      <protection locked="0"/>
    </xf>
  </cellXfs>
  <cellStyles count="7">
    <cellStyle name="Hipervínculo" xfId="5" builtinId="8"/>
    <cellStyle name="Millares" xfId="6" builtinId="3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C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deplan.go.cr/indice-desarrollo-soc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016E-48EE-8444-89EB-9132028D1DE0}">
  <dimension ref="A1:N89"/>
  <sheetViews>
    <sheetView tabSelected="1" zoomScale="90" zoomScaleNormal="90" workbookViewId="0">
      <selection activeCell="B75" sqref="B75:D78"/>
    </sheetView>
  </sheetViews>
  <sheetFormatPr baseColWidth="10" defaultColWidth="11.42578125" defaultRowHeight="12.75"/>
  <cols>
    <col min="1" max="1" width="11.42578125" style="8"/>
    <col min="2" max="2" width="20.140625" style="8" bestFit="1" customWidth="1"/>
    <col min="3" max="3" width="5.42578125" style="8" customWidth="1"/>
    <col min="4" max="4" width="26.28515625" style="8" customWidth="1"/>
    <col min="5" max="5" width="27" style="8" customWidth="1"/>
    <col min="6" max="6" width="27.28515625" style="8" customWidth="1"/>
    <col min="7" max="7" width="32.5703125" style="8" customWidth="1"/>
    <col min="8" max="9" width="11.42578125" style="8"/>
    <col min="10" max="10" width="18" style="8" customWidth="1"/>
    <col min="11" max="12" width="11.42578125" style="8"/>
    <col min="13" max="14" width="18.7109375" style="8" bestFit="1" customWidth="1"/>
    <col min="15" max="16384" width="11.42578125" style="8"/>
  </cols>
  <sheetData>
    <row r="1" spans="1:11">
      <c r="D1" s="9" t="s">
        <v>107</v>
      </c>
      <c r="E1" s="202"/>
      <c r="F1" s="202"/>
      <c r="G1" s="202"/>
    </row>
    <row r="2" spans="1:11" ht="28.5" customHeight="1" thickBot="1">
      <c r="A2" s="10"/>
      <c r="B2" s="10"/>
      <c r="C2" s="10"/>
      <c r="D2" s="11"/>
      <c r="E2" s="203"/>
      <c r="F2" s="203"/>
      <c r="G2" s="203"/>
      <c r="H2" s="10"/>
      <c r="I2" s="10"/>
      <c r="J2" s="10"/>
    </row>
    <row r="3" spans="1:11" ht="26.25" customHeight="1" thickBot="1">
      <c r="A3" s="10"/>
      <c r="B3" s="12"/>
      <c r="C3" s="10"/>
      <c r="D3" s="13" t="s">
        <v>73</v>
      </c>
      <c r="E3" s="14"/>
      <c r="F3" s="14"/>
      <c r="G3" s="15"/>
      <c r="H3" s="10"/>
      <c r="I3" s="10"/>
      <c r="J3" s="10"/>
    </row>
    <row r="4" spans="1:11" ht="29.1" customHeight="1" thickBot="1">
      <c r="A4" s="10"/>
      <c r="B4" s="16" t="s">
        <v>0</v>
      </c>
      <c r="C4" s="17">
        <f>SUM(C5)</f>
        <v>0.1</v>
      </c>
      <c r="D4" s="18" t="s">
        <v>1</v>
      </c>
      <c r="E4" s="18" t="s">
        <v>2</v>
      </c>
      <c r="F4" s="18" t="s">
        <v>3</v>
      </c>
      <c r="G4" s="18" t="s">
        <v>4</v>
      </c>
      <c r="H4" s="18"/>
      <c r="I4" s="19"/>
      <c r="J4" s="20" t="s">
        <v>5</v>
      </c>
    </row>
    <row r="5" spans="1:11" ht="48.75" thickBot="1">
      <c r="A5" s="10"/>
      <c r="B5" s="21" t="s">
        <v>6</v>
      </c>
      <c r="C5" s="22">
        <v>0.1</v>
      </c>
      <c r="D5" s="23" t="s">
        <v>81</v>
      </c>
      <c r="E5" s="23" t="s">
        <v>80</v>
      </c>
      <c r="F5" s="23" t="s">
        <v>93</v>
      </c>
      <c r="G5" s="23" t="s">
        <v>94</v>
      </c>
      <c r="H5" s="24"/>
      <c r="I5" s="25">
        <f>H6*C5/3</f>
        <v>0</v>
      </c>
      <c r="J5" s="206"/>
      <c r="K5" s="26"/>
    </row>
    <row r="6" spans="1:11" ht="17.25" thickBot="1">
      <c r="A6" s="10"/>
      <c r="B6" s="27"/>
      <c r="C6" s="28"/>
      <c r="D6" s="204"/>
      <c r="E6" s="205"/>
      <c r="F6" s="5"/>
      <c r="G6" s="5"/>
      <c r="H6" s="29">
        <f>IF(D6="x",0,(IF(E6="x",0,(IF(F6="x",2,(IF(G6="x",3,0)))))))</f>
        <v>0</v>
      </c>
      <c r="I6" s="30"/>
      <c r="J6" s="207"/>
    </row>
    <row r="7" spans="1:11" s="36" customFormat="1" ht="17.25" thickBot="1">
      <c r="A7" s="31"/>
      <c r="B7" s="32"/>
      <c r="C7" s="33"/>
      <c r="D7" s="34"/>
      <c r="E7" s="34"/>
      <c r="F7" s="35"/>
      <c r="G7" s="35"/>
      <c r="H7" s="35"/>
      <c r="I7" s="35"/>
      <c r="J7" s="35"/>
      <c r="K7" s="35"/>
    </row>
    <row r="8" spans="1:11" ht="37.5" customHeight="1" thickBot="1">
      <c r="A8" s="10"/>
      <c r="B8" s="37" t="s">
        <v>8</v>
      </c>
      <c r="C8" s="38">
        <f>SUM(C9:C18)</f>
        <v>0.19999999999999998</v>
      </c>
      <c r="D8" s="37" t="s">
        <v>1</v>
      </c>
      <c r="E8" s="37" t="s">
        <v>2</v>
      </c>
      <c r="F8" s="37" t="s">
        <v>3</v>
      </c>
      <c r="G8" s="37" t="s">
        <v>4</v>
      </c>
      <c r="H8" s="37"/>
      <c r="I8" s="37"/>
      <c r="J8" s="37"/>
    </row>
    <row r="9" spans="1:11" ht="120.75" thickBot="1">
      <c r="A9" s="10"/>
      <c r="B9" s="39" t="s">
        <v>9</v>
      </c>
      <c r="C9" s="40">
        <v>0.04</v>
      </c>
      <c r="D9" s="41" t="s">
        <v>97</v>
      </c>
      <c r="E9" s="42" t="s">
        <v>98</v>
      </c>
      <c r="F9" s="43" t="s">
        <v>99</v>
      </c>
      <c r="G9" s="43" t="s">
        <v>100</v>
      </c>
      <c r="H9" s="44"/>
      <c r="I9" s="45">
        <f>H10*C9/3</f>
        <v>0</v>
      </c>
      <c r="J9" s="206"/>
      <c r="K9" s="26"/>
    </row>
    <row r="10" spans="1:11" ht="17.25" thickBot="1">
      <c r="A10" s="10"/>
      <c r="B10" s="46"/>
      <c r="C10" s="47"/>
      <c r="D10" s="1"/>
      <c r="E10" s="1"/>
      <c r="F10" s="1"/>
      <c r="G10" s="1"/>
      <c r="H10" s="48">
        <f>IF(D10="x",0,(IF(E10="x",1,(IF(F10="x",2,(IF(G10="x",3,0)))))))</f>
        <v>0</v>
      </c>
      <c r="I10" s="45"/>
      <c r="J10" s="207"/>
      <c r="K10" s="26"/>
    </row>
    <row r="11" spans="1:11" ht="156.75" thickBot="1">
      <c r="A11" s="10"/>
      <c r="B11" s="49" t="s">
        <v>10</v>
      </c>
      <c r="C11" s="50">
        <v>0.04</v>
      </c>
      <c r="D11" s="51" t="s">
        <v>89</v>
      </c>
      <c r="E11" s="51" t="s">
        <v>90</v>
      </c>
      <c r="F11" s="51" t="s">
        <v>91</v>
      </c>
      <c r="G11" s="51" t="s">
        <v>92</v>
      </c>
      <c r="H11" s="52"/>
      <c r="I11" s="53">
        <f>H12*C11/3</f>
        <v>0</v>
      </c>
      <c r="J11" s="209"/>
    </row>
    <row r="12" spans="1:11" ht="17.25" thickBot="1">
      <c r="A12" s="10"/>
      <c r="B12" s="55"/>
      <c r="C12" s="56"/>
      <c r="D12" s="208"/>
      <c r="E12" s="208"/>
      <c r="F12" s="208"/>
      <c r="G12" s="208"/>
      <c r="H12" s="57">
        <f>IF(D12="x",0,(IF(E12="x",1,(IF(F12="x",2,(IF(G12="x",3,0)))))))</f>
        <v>0</v>
      </c>
      <c r="I12" s="58"/>
      <c r="J12" s="210"/>
    </row>
    <row r="13" spans="1:11" ht="144.75" thickBot="1">
      <c r="A13" s="10"/>
      <c r="B13" s="59" t="s">
        <v>65</v>
      </c>
      <c r="C13" s="40">
        <v>0.08</v>
      </c>
      <c r="D13" s="51" t="s">
        <v>76</v>
      </c>
      <c r="E13" s="51" t="s">
        <v>84</v>
      </c>
      <c r="F13" s="51" t="s">
        <v>83</v>
      </c>
      <c r="G13" s="51" t="s">
        <v>82</v>
      </c>
      <c r="H13" s="60"/>
      <c r="I13" s="61">
        <f>H14*C13/3</f>
        <v>0</v>
      </c>
      <c r="J13" s="211"/>
    </row>
    <row r="14" spans="1:11" ht="17.25" thickBot="1">
      <c r="A14" s="10"/>
      <c r="B14" s="63"/>
      <c r="C14" s="47"/>
      <c r="D14" s="1"/>
      <c r="E14" s="1"/>
      <c r="F14" s="1"/>
      <c r="G14" s="1"/>
      <c r="H14" s="57">
        <f>IF(D14="x",0,(IF(E14="x",1,(IF(F14="x",2,(IF(G14="x",3,0)))))))</f>
        <v>0</v>
      </c>
      <c r="I14" s="64"/>
      <c r="J14" s="210"/>
    </row>
    <row r="15" spans="1:11" ht="48.75" thickBot="1">
      <c r="A15" s="10"/>
      <c r="B15" s="27" t="s">
        <v>42</v>
      </c>
      <c r="C15" s="65">
        <v>0.02</v>
      </c>
      <c r="D15" s="66" t="s">
        <v>88</v>
      </c>
      <c r="E15" s="51" t="s">
        <v>87</v>
      </c>
      <c r="F15" s="51" t="s">
        <v>86</v>
      </c>
      <c r="G15" s="51" t="s">
        <v>85</v>
      </c>
      <c r="H15" s="67"/>
      <c r="I15" s="25">
        <f>H16*C15/3</f>
        <v>0</v>
      </c>
      <c r="J15" s="211"/>
    </row>
    <row r="16" spans="1:11" ht="17.25" thickBot="1">
      <c r="A16" s="10"/>
      <c r="B16" s="21"/>
      <c r="C16" s="68"/>
      <c r="D16" s="1"/>
      <c r="E16" s="1"/>
      <c r="F16" s="1"/>
      <c r="G16" s="1"/>
      <c r="H16" s="57">
        <f>IF(D16="x",0,(IF(E16="x",1,(IF(F16="x",2,(IF(G16="x",3,0)))))))</f>
        <v>0</v>
      </c>
      <c r="I16" s="30"/>
      <c r="J16" s="210"/>
    </row>
    <row r="17" spans="1:10" ht="72.75" thickBot="1">
      <c r="A17" s="10"/>
      <c r="B17" s="69" t="s">
        <v>106</v>
      </c>
      <c r="C17" s="70">
        <v>0.02</v>
      </c>
      <c r="D17" s="71" t="s">
        <v>21</v>
      </c>
      <c r="E17" s="72" t="s">
        <v>103</v>
      </c>
      <c r="F17" s="72" t="s">
        <v>104</v>
      </c>
      <c r="G17" s="72" t="s">
        <v>105</v>
      </c>
      <c r="H17" s="73"/>
      <c r="I17" s="25">
        <f>H18*C17/3</f>
        <v>0</v>
      </c>
      <c r="J17" s="212"/>
    </row>
    <row r="18" spans="1:10" ht="17.25" thickBot="1">
      <c r="A18" s="10"/>
      <c r="B18" s="74"/>
      <c r="C18" s="75"/>
      <c r="D18" s="6"/>
      <c r="E18" s="2"/>
      <c r="F18" s="2"/>
      <c r="G18" s="3"/>
      <c r="H18" s="76">
        <f>IF(D18="x",0,(IF(E18="x",1,(IF(F18="x",2,(IF(G18="x",3,0)))))))</f>
        <v>0</v>
      </c>
      <c r="I18" s="30"/>
      <c r="J18" s="213"/>
    </row>
    <row r="19" spans="1:10" ht="17.2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" customHeight="1" thickBot="1">
      <c r="A20" s="10"/>
      <c r="B20" s="77" t="s">
        <v>78</v>
      </c>
      <c r="C20" s="78">
        <f>SUM(C23:C24)</f>
        <v>0.1</v>
      </c>
      <c r="D20" s="79" t="s">
        <v>1</v>
      </c>
      <c r="E20" s="80" t="s">
        <v>2</v>
      </c>
      <c r="F20" s="77" t="s">
        <v>3</v>
      </c>
      <c r="G20" s="77" t="s">
        <v>4</v>
      </c>
      <c r="H20" s="81"/>
      <c r="I20" s="81"/>
      <c r="J20" s="81"/>
    </row>
    <row r="21" spans="1:10" ht="84.75" hidden="1" thickBot="1">
      <c r="A21" s="10"/>
      <c r="B21" s="82" t="s">
        <v>12</v>
      </c>
      <c r="C21" s="70">
        <v>0.06</v>
      </c>
      <c r="D21" s="51" t="s">
        <v>13</v>
      </c>
      <c r="E21" s="51" t="s">
        <v>14</v>
      </c>
      <c r="F21" s="51" t="s">
        <v>15</v>
      </c>
      <c r="G21" s="51" t="s">
        <v>16</v>
      </c>
      <c r="H21" s="60"/>
      <c r="I21" s="25">
        <f>H22*C21/3</f>
        <v>0.06</v>
      </c>
      <c r="J21" s="62"/>
    </row>
    <row r="22" spans="1:10" ht="17.25" hidden="1" thickBot="1">
      <c r="A22" s="10"/>
      <c r="B22" s="59"/>
      <c r="C22" s="83"/>
      <c r="D22" s="84"/>
      <c r="E22" s="84"/>
      <c r="F22" s="84"/>
      <c r="G22" s="84" t="s">
        <v>7</v>
      </c>
      <c r="H22" s="85">
        <f>IF(D22="x",0,(IF(E22="x",1,(IF(F22="x",2,(IF(G22="x",3,0)))))))</f>
        <v>3</v>
      </c>
      <c r="I22" s="86"/>
      <c r="J22" s="54"/>
    </row>
    <row r="23" spans="1:10" s="10" customFormat="1" ht="132.75" thickBot="1">
      <c r="B23" s="87" t="s">
        <v>77</v>
      </c>
      <c r="C23" s="70">
        <v>0.1</v>
      </c>
      <c r="D23" s="51" t="s">
        <v>96</v>
      </c>
      <c r="E23" s="51" t="s">
        <v>95</v>
      </c>
      <c r="F23" s="51" t="s">
        <v>102</v>
      </c>
      <c r="G23" s="72" t="s">
        <v>101</v>
      </c>
      <c r="H23" s="88"/>
      <c r="I23" s="25">
        <f>H24*C23/3</f>
        <v>0</v>
      </c>
      <c r="J23" s="206"/>
    </row>
    <row r="24" spans="1:10" s="10" customFormat="1" ht="17.25" thickBot="1">
      <c r="B24" s="89"/>
      <c r="C24" s="75"/>
      <c r="D24" s="214"/>
      <c r="E24" s="214"/>
      <c r="F24" s="214"/>
      <c r="G24" s="214"/>
      <c r="H24" s="76">
        <f>IF(D24="x",0,(IF(E24="x",1,(IF(F24="x",2,(IF(G24="x",3,0)))))))</f>
        <v>0</v>
      </c>
      <c r="I24" s="30"/>
      <c r="J24" s="207"/>
    </row>
    <row r="25" spans="1:10" ht="17.2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7.25" thickBot="1">
      <c r="A26" s="10"/>
      <c r="B26" s="90" t="s">
        <v>17</v>
      </c>
      <c r="C26" s="91"/>
      <c r="D26" s="92"/>
      <c r="E26" s="93"/>
      <c r="F26" s="94" t="s">
        <v>74</v>
      </c>
      <c r="G26" s="95"/>
      <c r="H26" s="95"/>
      <c r="I26" s="96"/>
      <c r="J26" s="10"/>
    </row>
    <row r="27" spans="1:10" ht="17.25" thickBot="1">
      <c r="A27" s="10"/>
      <c r="B27" s="215"/>
      <c r="C27" s="216"/>
      <c r="D27" s="217"/>
      <c r="E27" s="97"/>
      <c r="F27" s="98" t="s">
        <v>0</v>
      </c>
      <c r="G27" s="99"/>
      <c r="H27" s="100"/>
      <c r="I27" s="101">
        <f>SUM(I5:I6)</f>
        <v>0</v>
      </c>
      <c r="J27" s="10"/>
    </row>
    <row r="28" spans="1:10" ht="17.25" thickBot="1">
      <c r="A28" s="10"/>
      <c r="B28" s="215"/>
      <c r="C28" s="216"/>
      <c r="D28" s="217"/>
      <c r="E28" s="97"/>
      <c r="F28" s="102" t="s">
        <v>18</v>
      </c>
      <c r="G28" s="103"/>
      <c r="H28" s="104"/>
      <c r="I28" s="105">
        <f>SUM(I9:I18)</f>
        <v>0</v>
      </c>
      <c r="J28" s="10"/>
    </row>
    <row r="29" spans="1:10" ht="17.25" thickBot="1">
      <c r="A29" s="10"/>
      <c r="B29" s="215"/>
      <c r="C29" s="216"/>
      <c r="D29" s="217"/>
      <c r="E29" s="97"/>
      <c r="F29" s="106" t="s">
        <v>78</v>
      </c>
      <c r="G29" s="107"/>
      <c r="H29" s="108"/>
      <c r="I29" s="109">
        <f>SUM(I23:I24)</f>
        <v>0</v>
      </c>
      <c r="J29" s="10"/>
    </row>
    <row r="30" spans="1:10" ht="17.25" thickBot="1">
      <c r="A30" s="10"/>
      <c r="B30" s="215"/>
      <c r="C30" s="216"/>
      <c r="D30" s="217"/>
      <c r="E30" s="97"/>
      <c r="F30" s="110"/>
      <c r="G30" s="111"/>
      <c r="H30" s="112"/>
      <c r="I30" s="113">
        <f>SUM(I27:I29)</f>
        <v>0</v>
      </c>
      <c r="J30" s="10"/>
    </row>
    <row r="31" spans="1:10" ht="13.5" thickBot="1"/>
    <row r="32" spans="1:10" s="10" customFormat="1" ht="17.25" thickBot="1">
      <c r="B32" s="114"/>
      <c r="C32" s="114"/>
      <c r="D32" s="115" t="s">
        <v>72</v>
      </c>
      <c r="E32" s="116"/>
      <c r="F32" s="116"/>
      <c r="G32" s="117"/>
      <c r="H32" s="114"/>
      <c r="I32" s="114"/>
      <c r="J32" s="114"/>
    </row>
    <row r="33" spans="1:14" s="10" customFormat="1" ht="26.25" thickBot="1">
      <c r="B33" s="118" t="s">
        <v>19</v>
      </c>
      <c r="C33" s="119">
        <f>SUM(C34:C38)</f>
        <v>0.15000000000000002</v>
      </c>
      <c r="D33" s="120" t="s">
        <v>1</v>
      </c>
      <c r="E33" s="121" t="s">
        <v>2</v>
      </c>
      <c r="F33" s="122" t="s">
        <v>3</v>
      </c>
      <c r="G33" s="123" t="s">
        <v>4</v>
      </c>
      <c r="H33" s="77"/>
      <c r="I33" s="77"/>
      <c r="J33" s="124" t="s">
        <v>5</v>
      </c>
    </row>
    <row r="34" spans="1:14" ht="49.5" customHeight="1" thickBot="1">
      <c r="A34" s="10"/>
      <c r="B34" s="87" t="s">
        <v>70</v>
      </c>
      <c r="C34" s="125">
        <v>0.05</v>
      </c>
      <c r="D34" s="126" t="s">
        <v>69</v>
      </c>
      <c r="E34" s="126" t="s">
        <v>68</v>
      </c>
      <c r="F34" s="127" t="s">
        <v>67</v>
      </c>
      <c r="G34" s="127" t="s">
        <v>66</v>
      </c>
      <c r="H34" s="128"/>
      <c r="I34" s="25">
        <f>H35*C34/3</f>
        <v>0</v>
      </c>
      <c r="J34" s="211"/>
      <c r="K34" s="129"/>
    </row>
    <row r="35" spans="1:14" ht="17.25" thickBot="1">
      <c r="A35" s="10"/>
      <c r="B35" s="89"/>
      <c r="C35" s="130"/>
      <c r="D35" s="208"/>
      <c r="E35" s="208"/>
      <c r="F35" s="208"/>
      <c r="G35" s="218"/>
      <c r="H35" s="57">
        <f>IF(D35="x",0,(IF(E35="x",1,(IF(F35="x",2,(IF(G35="x",3,0)))))))</f>
        <v>0</v>
      </c>
      <c r="I35" s="30"/>
      <c r="J35" s="210"/>
    </row>
    <row r="36" spans="1:14" ht="96.75" thickBot="1">
      <c r="A36" s="10"/>
      <c r="B36" s="82" t="s">
        <v>22</v>
      </c>
      <c r="C36" s="131">
        <v>0.05</v>
      </c>
      <c r="D36" s="132" t="s">
        <v>23</v>
      </c>
      <c r="E36" s="132" t="s">
        <v>53</v>
      </c>
      <c r="F36" s="132" t="s">
        <v>55</v>
      </c>
      <c r="G36" s="132" t="s">
        <v>54</v>
      </c>
      <c r="H36" s="133"/>
      <c r="I36" s="25">
        <f>H37*C36/3</f>
        <v>0</v>
      </c>
      <c r="J36" s="219"/>
    </row>
    <row r="37" spans="1:14" ht="17.25" thickBot="1">
      <c r="A37" s="10"/>
      <c r="B37" s="82"/>
      <c r="C37" s="131"/>
      <c r="D37" s="1"/>
      <c r="E37" s="1"/>
      <c r="F37" s="1"/>
      <c r="G37" s="1"/>
      <c r="H37" s="134">
        <f>IF(D37="x",0,(IF(E37="x",1,(IF(F37="x",2,(IF(G37="x",3,0)))))))</f>
        <v>0</v>
      </c>
      <c r="I37" s="30"/>
      <c r="J37" s="220"/>
    </row>
    <row r="38" spans="1:14" ht="108" customHeight="1" thickBot="1">
      <c r="A38" s="10"/>
      <c r="B38" s="63" t="s">
        <v>52</v>
      </c>
      <c r="C38" s="131">
        <v>0.05</v>
      </c>
      <c r="D38" s="51" t="s">
        <v>48</v>
      </c>
      <c r="E38" s="51" t="s">
        <v>49</v>
      </c>
      <c r="F38" s="135" t="s">
        <v>50</v>
      </c>
      <c r="G38" s="135" t="s">
        <v>51</v>
      </c>
      <c r="H38" s="136"/>
      <c r="I38" s="25">
        <f>H39*C38/3</f>
        <v>0</v>
      </c>
      <c r="J38" s="211"/>
      <c r="M38" s="137"/>
    </row>
    <row r="39" spans="1:14" ht="17.25" thickBot="1">
      <c r="A39" s="10"/>
      <c r="B39" s="82"/>
      <c r="C39" s="131"/>
      <c r="D39" s="208"/>
      <c r="E39" s="208"/>
      <c r="F39" s="1"/>
      <c r="G39" s="1"/>
      <c r="H39" s="57">
        <f>IF(D39="x",0,(IF(E39="x",1,(IF(F39="x",2,(IF(G39="x",3,0)))))))</f>
        <v>0</v>
      </c>
      <c r="I39" s="30"/>
      <c r="J39" s="210"/>
      <c r="M39" s="137"/>
    </row>
    <row r="40" spans="1:14" s="10" customFormat="1" ht="17.25" thickBot="1">
      <c r="B40" s="10" t="s">
        <v>20</v>
      </c>
      <c r="M40" s="138"/>
      <c r="N40" s="139"/>
    </row>
    <row r="41" spans="1:14" s="10" customFormat="1" ht="26.25" thickBot="1">
      <c r="B41" s="140" t="s">
        <v>8</v>
      </c>
      <c r="C41" s="141">
        <f>SUM(C42)</f>
        <v>0.05</v>
      </c>
      <c r="D41" s="79" t="s">
        <v>1</v>
      </c>
      <c r="E41" s="80" t="s">
        <v>2</v>
      </c>
      <c r="F41" s="124" t="s">
        <v>3</v>
      </c>
      <c r="G41" s="77" t="s">
        <v>4</v>
      </c>
      <c r="H41" s="81"/>
      <c r="I41" s="81"/>
      <c r="J41" s="142"/>
      <c r="M41" s="139"/>
      <c r="N41" s="139"/>
    </row>
    <row r="42" spans="1:14" ht="60.75" thickBot="1">
      <c r="A42" s="10"/>
      <c r="B42" s="87" t="s">
        <v>43</v>
      </c>
      <c r="C42" s="70">
        <v>0.05</v>
      </c>
      <c r="D42" s="143" t="s">
        <v>47</v>
      </c>
      <c r="E42" s="144" t="s">
        <v>46</v>
      </c>
      <c r="F42" s="144" t="s">
        <v>45</v>
      </c>
      <c r="G42" s="144" t="s">
        <v>44</v>
      </c>
      <c r="H42" s="145"/>
      <c r="I42" s="25">
        <f>H43*C42/3</f>
        <v>0</v>
      </c>
      <c r="J42" s="211"/>
    </row>
    <row r="43" spans="1:14" ht="17.25" thickBot="1">
      <c r="A43" s="10"/>
      <c r="B43" s="89"/>
      <c r="C43" s="75"/>
      <c r="D43" s="4"/>
      <c r="E43" s="2"/>
      <c r="F43" s="2"/>
      <c r="G43" s="3"/>
      <c r="H43" s="134">
        <f>IF(D43="x",0,(IF(E43="x",1,(IF(F43="x",2,(IF(G43="x",3,0)))))))</f>
        <v>0</v>
      </c>
      <c r="I43" s="30"/>
      <c r="J43" s="210"/>
    </row>
    <row r="44" spans="1:14" s="10" customFormat="1" ht="16.5"/>
    <row r="45" spans="1:14" s="10" customFormat="1" ht="17.25" thickBot="1"/>
    <row r="46" spans="1:14" s="10" customFormat="1" ht="17.25" thickBot="1">
      <c r="B46" s="90" t="s">
        <v>17</v>
      </c>
      <c r="C46" s="91"/>
      <c r="D46" s="92"/>
      <c r="E46" s="93"/>
      <c r="F46" s="94" t="s">
        <v>24</v>
      </c>
      <c r="G46" s="95"/>
      <c r="H46" s="95"/>
      <c r="I46" s="96"/>
    </row>
    <row r="47" spans="1:14" s="10" customFormat="1" ht="17.25" thickBot="1">
      <c r="B47" s="215"/>
      <c r="C47" s="216"/>
      <c r="D47" s="217"/>
      <c r="E47" s="97"/>
      <c r="F47" s="98" t="s">
        <v>0</v>
      </c>
      <c r="G47" s="99"/>
      <c r="H47" s="100"/>
      <c r="I47" s="101">
        <f>SUM(I34:I38)</f>
        <v>0</v>
      </c>
    </row>
    <row r="48" spans="1:14" s="10" customFormat="1" ht="17.25" thickBot="1">
      <c r="B48" s="215"/>
      <c r="C48" s="216"/>
      <c r="D48" s="217"/>
      <c r="E48" s="97"/>
      <c r="F48" s="102" t="s">
        <v>18</v>
      </c>
      <c r="G48" s="103"/>
      <c r="H48" s="104"/>
      <c r="I48" s="105">
        <f>SUM(I42)</f>
        <v>0</v>
      </c>
    </row>
    <row r="49" spans="1:11" s="10" customFormat="1" ht="17.25" thickBot="1">
      <c r="B49" s="215"/>
      <c r="C49" s="216"/>
      <c r="D49" s="217"/>
      <c r="E49" s="97"/>
      <c r="F49" s="106" t="s">
        <v>78</v>
      </c>
      <c r="G49" s="107"/>
      <c r="H49" s="108"/>
      <c r="I49" s="109">
        <v>0</v>
      </c>
    </row>
    <row r="50" spans="1:11" s="10" customFormat="1" ht="17.25" thickBot="1">
      <c r="B50" s="215"/>
      <c r="C50" s="216"/>
      <c r="D50" s="217"/>
      <c r="E50" s="97"/>
      <c r="F50" s="110"/>
      <c r="G50" s="111"/>
      <c r="H50" s="112"/>
      <c r="I50" s="113">
        <f>SUM(I47:I49)</f>
        <v>0</v>
      </c>
    </row>
    <row r="51" spans="1:11" s="10" customFormat="1" ht="16.5"/>
    <row r="52" spans="1:11" s="10" customFormat="1" ht="17.25" thickBot="1"/>
    <row r="53" spans="1:11" s="10" customFormat="1" ht="18.75" thickBot="1">
      <c r="D53" s="146" t="s">
        <v>25</v>
      </c>
      <c r="E53" s="147"/>
      <c r="F53" s="147"/>
      <c r="G53" s="148"/>
    </row>
    <row r="54" spans="1:11" s="10" customFormat="1" ht="26.25" thickBot="1">
      <c r="B54" s="140" t="s">
        <v>8</v>
      </c>
      <c r="C54" s="78">
        <f>SUM(C55:C58)</f>
        <v>0.2</v>
      </c>
      <c r="D54" s="120" t="s">
        <v>1</v>
      </c>
      <c r="E54" s="121" t="s">
        <v>2</v>
      </c>
      <c r="F54" s="149" t="s">
        <v>3</v>
      </c>
      <c r="G54" s="149" t="s">
        <v>4</v>
      </c>
      <c r="H54" s="81"/>
      <c r="I54" s="81"/>
      <c r="J54" s="150" t="s">
        <v>5</v>
      </c>
    </row>
    <row r="55" spans="1:11" s="10" customFormat="1" ht="84.75" thickBot="1">
      <c r="B55" s="82" t="s">
        <v>26</v>
      </c>
      <c r="C55" s="131">
        <v>0.1</v>
      </c>
      <c r="D55" s="151" t="s">
        <v>27</v>
      </c>
      <c r="E55" s="151" t="s">
        <v>28</v>
      </c>
      <c r="F55" s="151" t="s">
        <v>58</v>
      </c>
      <c r="G55" s="151" t="s">
        <v>57</v>
      </c>
      <c r="H55" s="60"/>
      <c r="I55" s="152">
        <f>H56*C55/3</f>
        <v>0</v>
      </c>
      <c r="J55" s="222"/>
      <c r="K55" s="153"/>
    </row>
    <row r="56" spans="1:11" s="10" customFormat="1" ht="18" customHeight="1" thickBot="1">
      <c r="B56" s="82"/>
      <c r="C56" s="131"/>
      <c r="D56" s="1"/>
      <c r="E56" s="1"/>
      <c r="F56" s="1"/>
      <c r="G56" s="1"/>
      <c r="H56" s="57">
        <f>IF(D56="x",0,(IF(E56="x",1,(IF(F56="x",2,(IF(G56="x",3,0)))))))</f>
        <v>0</v>
      </c>
      <c r="I56" s="64"/>
      <c r="J56" s="223"/>
      <c r="K56" s="153"/>
    </row>
    <row r="57" spans="1:11" s="10" customFormat="1" ht="75" customHeight="1" thickBot="1">
      <c r="B57" s="82" t="s">
        <v>56</v>
      </c>
      <c r="C57" s="131">
        <v>0.1</v>
      </c>
      <c r="D57" s="154" t="s">
        <v>29</v>
      </c>
      <c r="E57" s="155" t="s">
        <v>30</v>
      </c>
      <c r="F57" s="155" t="s">
        <v>31</v>
      </c>
      <c r="G57" s="155" t="s">
        <v>32</v>
      </c>
      <c r="H57" s="60"/>
      <c r="I57" s="156">
        <f>H58*C57/3</f>
        <v>0</v>
      </c>
      <c r="J57" s="224"/>
    </row>
    <row r="58" spans="1:11" s="10" customFormat="1" ht="21" customHeight="1" thickBot="1">
      <c r="B58" s="82"/>
      <c r="C58" s="131"/>
      <c r="D58" s="221"/>
      <c r="E58" s="1"/>
      <c r="F58" s="1"/>
      <c r="G58" s="1"/>
      <c r="H58" s="57">
        <f>IF(D58="x",0,(IF(E58="x",1,(IF(F58="x",2,(IF(G58="x",3,0)))))))</f>
        <v>0</v>
      </c>
      <c r="I58" s="157"/>
      <c r="J58" s="225"/>
    </row>
    <row r="59" spans="1:11" s="10" customFormat="1" ht="57.75" customHeight="1" thickBot="1">
      <c r="D59" s="158" t="s">
        <v>75</v>
      </c>
      <c r="E59" s="159"/>
      <c r="F59" s="159"/>
      <c r="G59" s="159"/>
      <c r="H59" s="159"/>
      <c r="I59" s="159"/>
      <c r="J59" s="160"/>
    </row>
    <row r="60" spans="1:11" s="10" customFormat="1" ht="17.25" thickBot="1">
      <c r="B60" s="77" t="s">
        <v>78</v>
      </c>
      <c r="C60" s="78">
        <f>SUM(C61:C65)</f>
        <v>0.2</v>
      </c>
      <c r="D60" s="79" t="s">
        <v>1</v>
      </c>
      <c r="E60" s="80" t="s">
        <v>2</v>
      </c>
      <c r="F60" s="77" t="s">
        <v>3</v>
      </c>
      <c r="G60" s="77" t="s">
        <v>4</v>
      </c>
      <c r="H60" s="81"/>
      <c r="I60" s="81"/>
      <c r="J60" s="124" t="s">
        <v>5</v>
      </c>
    </row>
    <row r="61" spans="1:11" s="10" customFormat="1" ht="93" customHeight="1" thickBot="1">
      <c r="B61" s="59" t="s">
        <v>33</v>
      </c>
      <c r="C61" s="161">
        <v>0.1</v>
      </c>
      <c r="D61" s="151" t="s">
        <v>34</v>
      </c>
      <c r="E61" s="151" t="s">
        <v>35</v>
      </c>
      <c r="F61" s="151" t="s">
        <v>36</v>
      </c>
      <c r="G61" s="151" t="s">
        <v>37</v>
      </c>
      <c r="H61" s="60"/>
      <c r="I61" s="156">
        <f>H62*C61/3</f>
        <v>0</v>
      </c>
      <c r="J61" s="230"/>
    </row>
    <row r="62" spans="1:11" s="10" customFormat="1" ht="17.25" thickBot="1">
      <c r="B62" s="162"/>
      <c r="C62" s="40"/>
      <c r="D62" s="221"/>
      <c r="E62" s="221"/>
      <c r="F62" s="221"/>
      <c r="G62" s="221"/>
      <c r="H62" s="57">
        <f>IF(D62="x",0,(IF(E62="x",1,(IF(F62="x",2,(IF(G62="x",3,0)))))))</f>
        <v>0</v>
      </c>
      <c r="I62" s="157"/>
      <c r="J62" s="231"/>
    </row>
    <row r="63" spans="1:11" ht="96" customHeight="1" thickBot="1">
      <c r="A63" s="10"/>
      <c r="B63" s="163" t="s">
        <v>38</v>
      </c>
      <c r="C63" s="22">
        <v>0.1</v>
      </c>
      <c r="D63" s="164" t="s">
        <v>59</v>
      </c>
      <c r="E63" s="165" t="s">
        <v>64</v>
      </c>
      <c r="F63" s="166" t="s">
        <v>62</v>
      </c>
      <c r="G63" s="166" t="s">
        <v>63</v>
      </c>
      <c r="H63" s="167"/>
      <c r="I63" s="168">
        <f>H64*C63/3</f>
        <v>0</v>
      </c>
      <c r="J63" s="232"/>
    </row>
    <row r="64" spans="1:11" ht="17.25" thickBot="1">
      <c r="A64" s="10"/>
      <c r="B64" s="169"/>
      <c r="C64" s="170"/>
      <c r="D64" s="226"/>
      <c r="E64" s="227"/>
      <c r="F64" s="228"/>
      <c r="G64" s="229"/>
      <c r="H64" s="85">
        <f>IF(D64="x",0,(IF(E64="x",1,(IF(F64="x",2,(IF(G64="x",3,0)))))))</f>
        <v>0</v>
      </c>
      <c r="I64" s="171"/>
      <c r="J64" s="233"/>
    </row>
    <row r="65" spans="1:10" ht="30.75" customHeight="1" thickBot="1">
      <c r="A65" s="10"/>
      <c r="B65" s="172"/>
      <c r="C65" s="28"/>
      <c r="D65" s="173" t="s">
        <v>61</v>
      </c>
      <c r="E65" s="174"/>
      <c r="F65" s="175" t="s">
        <v>60</v>
      </c>
      <c r="G65" s="176"/>
      <c r="H65" s="177"/>
      <c r="I65" s="178"/>
      <c r="J65" s="234"/>
    </row>
    <row r="66" spans="1:10" s="10" customFormat="1" ht="17.25" customHeight="1" thickBot="1">
      <c r="B66" s="165"/>
      <c r="C66" s="179"/>
      <c r="D66" s="180"/>
      <c r="E66" s="180"/>
      <c r="F66" s="180"/>
      <c r="G66" s="180"/>
      <c r="H66" s="181"/>
      <c r="I66" s="182"/>
      <c r="J66" s="183"/>
    </row>
    <row r="67" spans="1:10" s="10" customFormat="1" ht="17.25" thickBot="1">
      <c r="B67" s="90" t="s">
        <v>17</v>
      </c>
      <c r="C67" s="91"/>
      <c r="D67" s="92"/>
      <c r="E67" s="93"/>
      <c r="F67" s="94" t="s">
        <v>39</v>
      </c>
      <c r="G67" s="95"/>
      <c r="H67" s="95"/>
      <c r="I67" s="96"/>
    </row>
    <row r="68" spans="1:10" s="10" customFormat="1" ht="16.5">
      <c r="B68" s="235"/>
      <c r="C68" s="236"/>
      <c r="D68" s="237"/>
      <c r="E68" s="93"/>
      <c r="F68" s="102" t="s">
        <v>0</v>
      </c>
      <c r="G68" s="103"/>
      <c r="H68" s="104"/>
      <c r="I68" s="105">
        <f>(0)</f>
        <v>0</v>
      </c>
    </row>
    <row r="69" spans="1:10" s="10" customFormat="1" ht="16.5">
      <c r="B69" s="238"/>
      <c r="C69" s="239"/>
      <c r="D69" s="240"/>
      <c r="E69" s="97"/>
      <c r="F69" s="102" t="s">
        <v>18</v>
      </c>
      <c r="G69" s="103"/>
      <c r="H69" s="104"/>
      <c r="I69" s="105">
        <f>SUM(I55:I58)</f>
        <v>0</v>
      </c>
    </row>
    <row r="70" spans="1:10" s="10" customFormat="1" ht="17.25" thickBot="1">
      <c r="B70" s="238"/>
      <c r="C70" s="239"/>
      <c r="D70" s="240"/>
      <c r="E70" s="97"/>
      <c r="F70" s="106" t="s">
        <v>79</v>
      </c>
      <c r="G70" s="107"/>
      <c r="H70" s="108"/>
      <c r="I70" s="109">
        <f>SUM(I61:I65)</f>
        <v>0</v>
      </c>
    </row>
    <row r="71" spans="1:10" s="10" customFormat="1" ht="17.25" thickBot="1">
      <c r="B71" s="241"/>
      <c r="C71" s="242"/>
      <c r="D71" s="243"/>
      <c r="E71" s="97"/>
      <c r="F71" s="110"/>
      <c r="G71" s="111"/>
      <c r="H71" s="112"/>
      <c r="I71" s="113">
        <f>SUM(I69:I70)</f>
        <v>0</v>
      </c>
    </row>
    <row r="72" spans="1:10" s="10" customFormat="1" ht="16.5"/>
    <row r="73" spans="1:10" s="10" customFormat="1" ht="17.25" thickBot="1"/>
    <row r="74" spans="1:10" s="10" customFormat="1" ht="17.25" thickBot="1">
      <c r="B74" s="184" t="s">
        <v>40</v>
      </c>
      <c r="C74" s="185"/>
      <c r="D74" s="186"/>
      <c r="E74" s="93"/>
      <c r="F74" s="187" t="s">
        <v>41</v>
      </c>
      <c r="G74" s="188"/>
      <c r="H74" s="188"/>
      <c r="I74" s="189"/>
    </row>
    <row r="75" spans="1:10" s="10" customFormat="1" ht="17.25" thickBot="1">
      <c r="B75" s="244"/>
      <c r="C75" s="245"/>
      <c r="D75" s="246"/>
      <c r="E75" s="97"/>
      <c r="F75" s="190" t="s">
        <v>73</v>
      </c>
      <c r="G75" s="191"/>
      <c r="H75" s="192"/>
      <c r="I75" s="193">
        <f>+I30</f>
        <v>0</v>
      </c>
    </row>
    <row r="76" spans="1:10" s="10" customFormat="1" ht="17.25" thickBot="1">
      <c r="B76" s="244"/>
      <c r="C76" s="245"/>
      <c r="D76" s="246"/>
      <c r="E76" s="97"/>
      <c r="F76" s="194" t="s">
        <v>71</v>
      </c>
      <c r="G76" s="195"/>
      <c r="H76" s="196"/>
      <c r="I76" s="197">
        <f>I50</f>
        <v>0</v>
      </c>
    </row>
    <row r="77" spans="1:10" s="10" customFormat="1" ht="17.25" thickBot="1">
      <c r="B77" s="244"/>
      <c r="C77" s="245"/>
      <c r="D77" s="246"/>
      <c r="E77" s="97"/>
      <c r="F77" s="198" t="s">
        <v>25</v>
      </c>
      <c r="G77" s="199"/>
      <c r="H77" s="200"/>
      <c r="I77" s="201">
        <f>I71</f>
        <v>0</v>
      </c>
    </row>
    <row r="78" spans="1:10" s="10" customFormat="1" ht="17.25" thickBot="1">
      <c r="B78" s="244"/>
      <c r="C78" s="245"/>
      <c r="D78" s="246"/>
      <c r="E78" s="97"/>
      <c r="F78" s="110"/>
      <c r="G78" s="111"/>
      <c r="H78" s="112"/>
      <c r="I78" s="113">
        <f>SUM(I75:I77)</f>
        <v>0</v>
      </c>
    </row>
    <row r="79" spans="1:10" s="10" customFormat="1" ht="17.25" thickBot="1"/>
    <row r="80" spans="1:10" s="10" customFormat="1" ht="17.25" thickBot="1">
      <c r="F80" s="187" t="s">
        <v>41</v>
      </c>
      <c r="G80" s="188"/>
      <c r="H80" s="188"/>
      <c r="I80" s="189"/>
    </row>
    <row r="81" spans="6:9" s="10" customFormat="1" ht="16.5">
      <c r="F81" s="190" t="s">
        <v>0</v>
      </c>
      <c r="G81" s="191"/>
      <c r="H81" s="192"/>
      <c r="I81" s="193">
        <f>SUM(I27,I47,I68)</f>
        <v>0</v>
      </c>
    </row>
    <row r="82" spans="6:9" s="10" customFormat="1" ht="16.5">
      <c r="F82" s="194" t="s">
        <v>18</v>
      </c>
      <c r="G82" s="195"/>
      <c r="H82" s="196"/>
      <c r="I82" s="197">
        <f>SUM(I28,I48,I69)</f>
        <v>0</v>
      </c>
    </row>
    <row r="83" spans="6:9" s="10" customFormat="1" ht="17.25" thickBot="1">
      <c r="F83" s="198" t="s">
        <v>11</v>
      </c>
      <c r="G83" s="199"/>
      <c r="H83" s="200"/>
      <c r="I83" s="201">
        <f>SUM(I29,I49,I70)</f>
        <v>0</v>
      </c>
    </row>
    <row r="84" spans="6:9" s="10" customFormat="1" ht="17.25" thickBot="1">
      <c r="F84" s="110"/>
      <c r="G84" s="111"/>
      <c r="H84" s="112"/>
      <c r="I84" s="113">
        <f>SUM(I81:I83)</f>
        <v>0</v>
      </c>
    </row>
    <row r="85" spans="6:9" s="10" customFormat="1" ht="16.5"/>
    <row r="86" spans="6:9" s="10" customFormat="1" ht="16.5"/>
    <row r="87" spans="6:9" s="10" customFormat="1" ht="16.5"/>
    <row r="88" spans="6:9" s="10" customFormat="1" ht="16.5"/>
    <row r="89" spans="6:9" s="10" customFormat="1" ht="16.5"/>
  </sheetData>
  <sheetProtection algorithmName="SHA-512" hashValue="qZ5nlK24hFxFQGOvyioxds1g6xZS+NemXH+mJdLLoAwp9eBPQJyqgFVa0cbPNYcYrkBWOendxCZsT54qnnMzgA==" saltValue="O0N+1MU7pzyUmi3ewEvynQ==" spinCount="100000" sheet="1" objects="1" scenarios="1" formatCells="0" formatColumns="0" formatRows="0" selectLockedCells="1"/>
  <protectedRanges>
    <protectedRange sqref="I5:I6" name="Rango1_1_1_1_1_1_1"/>
    <protectedRange sqref="H10" name="Rango1_1_1_1_3_2"/>
    <protectedRange sqref="H35 H39 H24 H18" name="Rango1_1_1_1_2_4_1"/>
    <protectedRange sqref="I17:I18 I34:I35 I23:I24 I38:I39" name="Rango1_1_1_1_1_1_13_1"/>
    <protectedRange sqref="H66" name="Rango1_1_1_1_2_4_3"/>
    <protectedRange sqref="I66" name="Rango1_1_1_1_1_1_13_3"/>
    <protectedRange sqref="I63:I64" name="Rango1_1_1_1_1_1_17_1"/>
    <protectedRange sqref="H65" name="Rango1_1_1_1_3_3_2_1"/>
    <protectedRange sqref="I65" name="Rango1_1_1_1_1_1_16_1_1"/>
    <protectedRange sqref="H34" name="Rango1_1_1_1_3_3_1_1"/>
  </protectedRanges>
  <mergeCells count="97">
    <mergeCell ref="D1:D2"/>
    <mergeCell ref="E1:G2"/>
    <mergeCell ref="J13:J14"/>
    <mergeCell ref="B36:B37"/>
    <mergeCell ref="C36:C37"/>
    <mergeCell ref="I36:I37"/>
    <mergeCell ref="J36:J37"/>
    <mergeCell ref="C21:C22"/>
    <mergeCell ref="J21:J22"/>
    <mergeCell ref="B21:B22"/>
    <mergeCell ref="J15:J16"/>
    <mergeCell ref="I23:I24"/>
    <mergeCell ref="I21:I22"/>
    <mergeCell ref="B47:D50"/>
    <mergeCell ref="F47:G47"/>
    <mergeCell ref="F48:G48"/>
    <mergeCell ref="F49:G49"/>
    <mergeCell ref="F46:I46"/>
    <mergeCell ref="B46:D46"/>
    <mergeCell ref="B57:B58"/>
    <mergeCell ref="C57:C58"/>
    <mergeCell ref="J57:J58"/>
    <mergeCell ref="I55:I56"/>
    <mergeCell ref="I57:I58"/>
    <mergeCell ref="D53:G53"/>
    <mergeCell ref="D59:J59"/>
    <mergeCell ref="B67:D67"/>
    <mergeCell ref="F67:I67"/>
    <mergeCell ref="F68:G68"/>
    <mergeCell ref="D65:E65"/>
    <mergeCell ref="F65:G65"/>
    <mergeCell ref="I63:I65"/>
    <mergeCell ref="I61:I62"/>
    <mergeCell ref="B61:B62"/>
    <mergeCell ref="C61:C62"/>
    <mergeCell ref="J61:J62"/>
    <mergeCell ref="B63:B65"/>
    <mergeCell ref="B55:B56"/>
    <mergeCell ref="C55:C56"/>
    <mergeCell ref="J55:J56"/>
    <mergeCell ref="C63:C65"/>
    <mergeCell ref="J63:J65"/>
    <mergeCell ref="F83:G83"/>
    <mergeCell ref="B74:D74"/>
    <mergeCell ref="F74:I74"/>
    <mergeCell ref="B75:D78"/>
    <mergeCell ref="F75:G75"/>
    <mergeCell ref="F76:G76"/>
    <mergeCell ref="F77:G77"/>
    <mergeCell ref="F80:I80"/>
    <mergeCell ref="F81:G81"/>
    <mergeCell ref="F82:G82"/>
    <mergeCell ref="B68:D71"/>
    <mergeCell ref="F69:G69"/>
    <mergeCell ref="F70:G70"/>
    <mergeCell ref="B38:B39"/>
    <mergeCell ref="C38:C39"/>
    <mergeCell ref="D32:G32"/>
    <mergeCell ref="B34:B35"/>
    <mergeCell ref="B42:B43"/>
    <mergeCell ref="C42:C43"/>
    <mergeCell ref="J11:J12"/>
    <mergeCell ref="J23:J24"/>
    <mergeCell ref="F26:I26"/>
    <mergeCell ref="B26:D26"/>
    <mergeCell ref="C34:C35"/>
    <mergeCell ref="B15:B16"/>
    <mergeCell ref="C15:C16"/>
    <mergeCell ref="B23:B24"/>
    <mergeCell ref="C23:C24"/>
    <mergeCell ref="B27:D30"/>
    <mergeCell ref="F27:G27"/>
    <mergeCell ref="F28:G28"/>
    <mergeCell ref="F29:G29"/>
    <mergeCell ref="I34:I35"/>
    <mergeCell ref="J34:J35"/>
    <mergeCell ref="B13:B14"/>
    <mergeCell ref="J5:J6"/>
    <mergeCell ref="B9:B10"/>
    <mergeCell ref="C9:C10"/>
    <mergeCell ref="I9:I10"/>
    <mergeCell ref="J9:J10"/>
    <mergeCell ref="D3:G3"/>
    <mergeCell ref="B5:B6"/>
    <mergeCell ref="C5:C6"/>
    <mergeCell ref="I5:I6"/>
    <mergeCell ref="B17:B18"/>
    <mergeCell ref="C17:C18"/>
    <mergeCell ref="I15:I16"/>
    <mergeCell ref="C13:C14"/>
    <mergeCell ref="I13:I14"/>
    <mergeCell ref="I17:I18"/>
    <mergeCell ref="J42:J43"/>
    <mergeCell ref="I42:I43"/>
    <mergeCell ref="I38:I39"/>
    <mergeCell ref="J38:J39"/>
    <mergeCell ref="J17:J18"/>
  </mergeCells>
  <hyperlinks>
    <hyperlink ref="F65" r:id="rId1" xr:uid="{A6349E32-DCE4-47A1-B75E-E813EAB408D3}"/>
  </hyperlinks>
  <pageMargins left="0.7" right="0.7" top="0.75" bottom="0.75" header="0.3" footer="0.3"/>
  <pageSetup orientation="portrait" r:id="rId2"/>
  <ignoredErrors>
    <ignoredError sqref="C20" formulaRange="1"/>
    <ignoredError sqref="H6 I5 H10 I9 H12 I11 H14 I13 I15 H16 H18 I17 I23 H24 H35 I34 I36 I38 H39 I42 I55 H56 H58 I57 I61 H62 H64 I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/>
  <sheetData>
    <row r="1" spans="1:8" ht="137.25" customHeight="1">
      <c r="A1" s="7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7"/>
      <c r="C1" s="7"/>
      <c r="D1" s="7"/>
      <c r="E1" s="7"/>
      <c r="F1" s="7"/>
      <c r="G1" s="7"/>
      <c r="H1" s="7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3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Extensión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2023-06-28T20:08:17Z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