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showInkAnnotation="0" codeName="ThisWorkbook" defaultThemeVersion="166925"/>
  <xr:revisionPtr revIDLastSave="0" documentId="13_ncr:1_{24183BFD-C527-4528-BA82-699E39F55319}" xr6:coauthVersionLast="36" xr6:coauthVersionMax="47" xr10:uidLastSave="{00000000-0000-0000-0000-000000000000}"/>
  <bookViews>
    <workbookView xWindow="-120" yWindow="-120" windowWidth="20730" windowHeight="11040" xr2:uid="{00000000-000D-0000-FFFF-FFFF00000000}"/>
  </bookViews>
  <sheets>
    <sheet name="Desarrollo Tecnológico" sheetId="17" r:id="rId1"/>
    <sheet name="Datos" sheetId="11" state="hidden"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7" l="1"/>
  <c r="B17" i="17" l="1"/>
  <c r="B37" i="17" l="1"/>
  <c r="G41" i="17" l="1"/>
  <c r="H40" i="17" s="1"/>
  <c r="G39" i="17"/>
  <c r="H38" i="17" s="1"/>
  <c r="G35" i="17"/>
  <c r="H34" i="17" s="1"/>
  <c r="G33" i="17"/>
  <c r="H32" i="17" s="1"/>
  <c r="G31" i="17"/>
  <c r="H30" i="17" s="1"/>
  <c r="G15" i="17"/>
  <c r="H14" i="17" s="1"/>
  <c r="G13" i="17"/>
  <c r="H12" i="17" s="1"/>
  <c r="G11" i="17"/>
  <c r="H10" i="17" s="1"/>
  <c r="G19" i="17"/>
  <c r="H18" i="17" s="1"/>
  <c r="G21" i="17"/>
  <c r="H20" i="17" s="1"/>
  <c r="G23" i="17"/>
  <c r="H22" i="17" s="1"/>
  <c r="H48" i="17" l="1"/>
  <c r="G6" i="17"/>
  <c r="G29" i="17" l="1"/>
  <c r="H28" i="17" s="1"/>
  <c r="G8" i="17" l="1"/>
  <c r="H7" i="17" s="1"/>
  <c r="H5" i="17" l="1"/>
  <c r="H46" i="17" s="1"/>
  <c r="G27" i="17" l="1"/>
  <c r="G25" i="17"/>
  <c r="H24" i="17" s="1"/>
  <c r="H26" i="17" l="1"/>
  <c r="H47" i="17" s="1"/>
  <c r="H49" i="17" l="1"/>
  <c r="A1" i="11" l="1"/>
</calcChain>
</file>

<file path=xl/sharedStrings.xml><?xml version="1.0" encoding="utf-8"?>
<sst xmlns="http://schemas.openxmlformats.org/spreadsheetml/2006/main" count="123" uniqueCount="109">
  <si>
    <t>Nombre de la propuesta:</t>
  </si>
  <si>
    <t>Instancia académica</t>
  </si>
  <si>
    <t>Grupo investigador</t>
  </si>
  <si>
    <t>Deficiente</t>
  </si>
  <si>
    <t>Regular</t>
  </si>
  <si>
    <t>Bueno</t>
  </si>
  <si>
    <t>Excelente</t>
  </si>
  <si>
    <t>Justificación</t>
  </si>
  <si>
    <t>Observaciones</t>
  </si>
  <si>
    <t>Composición del equipo investigador en relación con el abordaje del problema</t>
  </si>
  <si>
    <t>Ninguna de las disciplinas necesarias está representada ni tienen experiencia demostrable en proyectos vinculados al tema.</t>
  </si>
  <si>
    <t>Algunas de las disciplinas necesarias están representadas o no tienen experiencia demostrable en proyectos vinculados al tema.</t>
  </si>
  <si>
    <t>Algunas de las disciplinas necesarias están representadas y tienen experiencia previa en proyectos vinculados al tema.</t>
  </si>
  <si>
    <t>Todas las personas participantes pertenecen a disciplinas necesarias para el proyecto y tienen experiencia  previa en proyectos vinculados al tema.</t>
  </si>
  <si>
    <t>Debe ser considerado en el acuerdo de aprobación de la instancia coordinadora</t>
  </si>
  <si>
    <r>
      <t>Experiencia del equipo investigador en productos académicos sobre el tema</t>
    </r>
    <r>
      <rPr>
        <vertAlign val="superscript"/>
        <sz val="9"/>
        <rFont val="Arial"/>
        <family val="2"/>
      </rPr>
      <t>1</t>
    </r>
  </si>
  <si>
    <t>El equipo investigador no evidencia productos académicos sobre el tema.</t>
  </si>
  <si>
    <t>Al menos un integrante del equipo tiene  productos académicos sobre el tema.</t>
  </si>
  <si>
    <t>Al menos un integrante del equipo tiene productos académicos sobre el tema, incluyendo artículos indexados en Scopus, Web of Science y Scielo.</t>
  </si>
  <si>
    <t>Al menos dos integrantes del equipo tienen  productos académicos sobre el tema,  incluyendo artículos indexados en Scopus o Web of Science.</t>
  </si>
  <si>
    <t xml:space="preserve"> Vinculación entre dependencias Institucionales e instancias externas</t>
  </si>
  <si>
    <t>La propuesta involucra únicamente a una persona investigadora.</t>
  </si>
  <si>
    <t>La propuesta involucra personas investigadoras de dos instancias académicas.</t>
  </si>
  <si>
    <t>Tomar en consideración el apartado "Grupo investigador en el ITCR"</t>
  </si>
  <si>
    <t xml:space="preserve">Atestados de la persona coordinadora </t>
  </si>
  <si>
    <t xml:space="preserve">La persona coordinadora cuenta como mínimo con un año de experiencia en investigación. </t>
  </si>
  <si>
    <t>La persona coordinadora cuenta con el grado de doctorado, más de 10 años de experiencia acumulada en proyectos investigación inscritos en el ITCR o su equivalente debidamente comprobable y  ha coordinado al menos 5 proyectos en los últimos 10 años.</t>
  </si>
  <si>
    <t>Participación estudiantil</t>
  </si>
  <si>
    <t>La propuesta no evidencia la participación estudiantil.</t>
  </si>
  <si>
    <t xml:space="preserve">La propuesta incluye la participación de solo un estudiante de grado como asistente. </t>
  </si>
  <si>
    <t xml:space="preserve">La propuesta incluye la participación de dos o más estudiantes de grado como asistentes. </t>
  </si>
  <si>
    <t>La propuesta incluye la participación estudiantil de grado como asistentes y un trabajo final de graduación en un programa de grado (bachillerato o licenciatura).</t>
  </si>
  <si>
    <t>Planteamiento de la propuesta</t>
  </si>
  <si>
    <t>Problema de investigación</t>
  </si>
  <si>
    <t>El problema no está definido ni justificado, no aparecen las preguntas  por investigar, ni el propósito que permite entender la pertinencia, y no presenta los beneficios esperados con el desarrollo tecnológico.</t>
  </si>
  <si>
    <t>El problema está definido y justificado, aunque no se incluyen las preguntas por investigar, ni el propósito que permite entender la pertinencia y beneficios esperados con el desarrollo tecnológico.</t>
  </si>
  <si>
    <t xml:space="preserve"> El problema está definido y justificado, se incluyen las preguntas por investigar, pero no aparece el propósito que permite entender la pertinencia y beneficios esperados con el desarrollo tecnológico.</t>
  </si>
  <si>
    <t>El problema está definido y justificado, se incluyen las preguntas por investigar, así como el propósito que permite entender la pertinencia y beneficios esperados con el desarrollo tecnológico.</t>
  </si>
  <si>
    <t>Referirse al apartado del formulario "Problema de investigación y su importancia"</t>
  </si>
  <si>
    <t>Coherencia de los objetivos</t>
  </si>
  <si>
    <t>Los objetivos no son coherentes con el planteamiento del problema a resolver, ni responde a las preguntas: ¿qué se investigará?, ¿cómo se investigará? y ¿para qué se realizará la investigación?</t>
  </si>
  <si>
    <t>Los objetivos son coherentes con el planteamiento del problema a resolver, pero no responde a todas las preguntas: ¿qué se investigará?, ¿cómo se investigará? y ¿para qué se realizará la investigación?</t>
  </si>
  <si>
    <t>Los objetivos son coherentes con el planteamiento del problema a resolver, ya que responden a las preguntas clave: ¿qué se investigará?, ¿cómo se investigará? y ¿para qué se realizará la investigación?. Sin embargo, no se  evidencia cómo los objetivos se traducen en actividades de investigación específica, ni se evidencian resultados medibles ni relevantes que permitan verificar su cumplimiento.</t>
  </si>
  <si>
    <t>Los objetivos son coherentes con el planteamiento del problema a resolver, ya que responden a las preguntas clave: ¿qué se investigará?, ¿cómo se investigará? y ¿para qué se realizará la investigación? Además, cada objetivo se traduce en una actividad de investigación específica, cuyo enfoque busca obtener resultados medibles y relevantes que permitan verificar su cumplimiento.</t>
  </si>
  <si>
    <t>Metodología cuantitativa o cualitativa</t>
  </si>
  <si>
    <t>La metodología no describe las variables o categorías, la estrategía, las técnicas y etapas necesarias para el desarrollo tecnológico.</t>
  </si>
  <si>
    <t>La metodología describe las variables o categorías, la estrategía, pero no las técnicas y etapas necesarias para el desarrollo tecnológico.</t>
  </si>
  <si>
    <t>La metodología describe las variables o categorías, la estrategía, las técnicas pero no las etapas necesarias para el desarrollo tecnológico.</t>
  </si>
  <si>
    <t>La metodología describe las variables o categorías, la estrategía, las técnicas y las etapas  necesarias para el desarrollo tecnológico.</t>
  </si>
  <si>
    <t>Estado del arte</t>
  </si>
  <si>
    <t>La revisión de literatura no establece el estado del arte del objeto de estudio y no identifica los vacios de conocimiento.</t>
  </si>
  <si>
    <t>La revisión de literatura establece el estado del arte del objeto de estudio, sin embargo, no identifica los vacios de conocimiento.</t>
  </si>
  <si>
    <t>La revisión de literatura establece el estado del arte del objeto de estudio e identifica los vacios de conocimiento.</t>
  </si>
  <si>
    <t>La revisión de literatura establece el estado del arte del objeto de estudio e identifica los vacios de conocimiento con referencias recientes(al menos el 50% de las referencias  indicadas deben haber sido publicados en los últimos 10 años).</t>
  </si>
  <si>
    <t>Referirse al apartado "Estado del arte"</t>
  </si>
  <si>
    <t>Plan de acción y cronograma</t>
  </si>
  <si>
    <t>El plan de acción y cronograma no contiene la información necesaria para estimar el logro de objetivos, actividades, productos.</t>
  </si>
  <si>
    <t xml:space="preserve">El plan de acción y cronograma contiene la información necesaria para estimar el logro de objetivos, actividades, productos; sin embargo, no se define las personas encargadas de las actividades ni se delimita el nivel de responsabilidad de las personas participantes. </t>
  </si>
  <si>
    <t xml:space="preserve">El plan de acción y cronograma contiene la información necesaria para estimar el logro de objetivos, actividades, productos; y define las personas encargadas de las actividades, sin embargo, no se delimita el nivel de responsabilidad de las personas participantes.  </t>
  </si>
  <si>
    <t>El plan de acción y cronograma contiene  la información necesaria para estimar el logro de objetivos, actividades, productos; y define las personas encargadas de las actividades y el nivel de responsabilidad de las personas participantes.</t>
  </si>
  <si>
    <t>Proporcionalidad en el uso de los recursos</t>
  </si>
  <si>
    <t xml:space="preserve"> Los recursos solicitados no están cuantificados y no están justificados con respecto al plan de acción. </t>
  </si>
  <si>
    <t>Los recursos solicitados están cuantificados y justificados. La justificación no muestra proporcionalidad en el uso de los recursos con respecto al plan de acción.</t>
  </si>
  <si>
    <t>Los recursos solicitados están debidamente cuantificados y justificados. La justificación muestra proporcionalidad parcial en el uso de los recursos con respecto al plan de acción.</t>
  </si>
  <si>
    <t xml:space="preserve"> Los recursos solicitados están debidamente cuantificados y justificados. La justificación muestra proporcionalidad en el uso de los recursos con respecto al plan de acción.</t>
  </si>
  <si>
    <t>Referirse al apartado "Plan de acción" y Formulación presupuestaria en excel</t>
  </si>
  <si>
    <t>Plan de administración del riesgo</t>
  </si>
  <si>
    <t>En el plan de gestión del riesgo, se identifica un riesgo por cada objetivo, así como acciones de mitigación coherentes, sin evidencias.</t>
  </si>
  <si>
    <t>En el plan de gestión del riesgo, se identifica un riesgo por cada actividad, según objetivo, así como acciones de mitigación coherentes, sin evidencias.</t>
  </si>
  <si>
    <t>En el plan de gestión del riesgo, se identifica un riesgo por cada objetivo, así como acciones de mitigación coherentes, con las respectivas evidencias (cartas, permisos, consentimientos informados, entre otros) para cada riesgo detectado.</t>
  </si>
  <si>
    <t xml:space="preserve">En el plan de gestión del riesgo, se identifica un riesgo por cada actividad, según objetivo, así como acciones de mitigación coherentes, con las respectivas evidencias (cartas, permisos, consentimientos informados, entre otros) para cada riesgo detectado. </t>
  </si>
  <si>
    <t>Referirse al apartado "Plan de administración del riesgo"</t>
  </si>
  <si>
    <t xml:space="preserve"> Vinculación externa                           </t>
  </si>
  <si>
    <t xml:space="preserve">En la resolución del problema no hay participación externa. </t>
  </si>
  <si>
    <t>En la resolución del problema se describe de forma incompleta la estrategia de vinculación y de participación externa nacional.</t>
  </si>
  <si>
    <t>En la resolución del problema se describe la estrategia de vinculación y de participación externa nacional.</t>
  </si>
  <si>
    <t>En la resolución del problema se describe la estrategia de vinculación y de participación externa nacional e internacional.</t>
  </si>
  <si>
    <t>El Plan de acción debe incluir la participación de la vinculación externa</t>
  </si>
  <si>
    <r>
      <t xml:space="preserve"> Financiamiento</t>
    </r>
    <r>
      <rPr>
        <vertAlign val="superscript"/>
        <sz val="9"/>
        <rFont val="Arial"/>
        <family val="2"/>
      </rPr>
      <t>2</t>
    </r>
    <r>
      <rPr>
        <sz val="9"/>
        <rFont val="Arial"/>
        <family val="2"/>
      </rPr>
      <t xml:space="preserve"> externo, contrapartida</t>
    </r>
    <r>
      <rPr>
        <vertAlign val="superscript"/>
        <sz val="9"/>
        <rFont val="Arial"/>
        <family val="2"/>
      </rPr>
      <t>3</t>
    </r>
    <r>
      <rPr>
        <sz val="9"/>
        <rFont val="Arial"/>
        <family val="2"/>
      </rPr>
      <t xml:space="preserve"> externa o cofinanciamiento</t>
    </r>
    <r>
      <rPr>
        <vertAlign val="superscript"/>
        <sz val="9"/>
        <rFont val="Arial"/>
        <family val="2"/>
      </rPr>
      <t>4</t>
    </r>
    <r>
      <rPr>
        <sz val="9"/>
        <rFont val="Arial"/>
        <family val="2"/>
      </rPr>
      <t xml:space="preserve"> aprobado</t>
    </r>
    <r>
      <rPr>
        <vertAlign val="superscript"/>
        <sz val="9"/>
        <rFont val="Arial"/>
        <family val="2"/>
      </rPr>
      <t>5</t>
    </r>
    <r>
      <rPr>
        <sz val="9"/>
        <rFont val="Arial"/>
        <family val="2"/>
      </rPr>
      <t xml:space="preserve"> </t>
    </r>
  </si>
  <si>
    <t>No cuenta con financiamiento externo,ni cofinanciamiento, ni contrapartida externa aprobada.</t>
  </si>
  <si>
    <t>El  financiamiento externo o cofinanciamiento es menor (en menos del 15%) que el presupuesto operativo solicitado  al TEC, o cuenta con una contrapartida.</t>
  </si>
  <si>
    <t>El financiamiento externo o cofinanciamiento es igual (+/- 15%) que el presupuesto operativo solicitado al TEC.</t>
  </si>
  <si>
    <t>El financiamiento externo o cofinanciamiento es mayor (en más de un 15%) que el presupuesto operativo solicitado al TEC.</t>
  </si>
  <si>
    <r>
      <rPr>
        <vertAlign val="superscript"/>
        <sz val="10"/>
        <rFont val="Arial"/>
        <family val="2"/>
      </rPr>
      <t>2</t>
    </r>
    <r>
      <rPr>
        <sz val="10"/>
        <rFont val="Arial"/>
        <family val="2"/>
      </rPr>
      <t xml:space="preserve">Se entenderá como financiamiento externo, el dinero que sea ingresado al TEC o a Fundatec o que se ejecute desde el ente financiador para pagos del proyecto. </t>
    </r>
    <r>
      <rPr>
        <vertAlign val="superscript"/>
        <sz val="10"/>
        <rFont val="Arial"/>
        <family val="2"/>
      </rPr>
      <t>3</t>
    </r>
    <r>
      <rPr>
        <sz val="10"/>
        <rFont val="Arial"/>
        <family val="2"/>
      </rPr>
      <t xml:space="preserve">Se entenderá como contrapartida externa todo apoyo o colaboración de terceros, que no entra como flujo de caja para el proyecto. </t>
    </r>
    <r>
      <rPr>
        <vertAlign val="superscript"/>
        <sz val="10"/>
        <rFont val="Arial"/>
        <family val="2"/>
      </rPr>
      <t>4</t>
    </r>
    <r>
      <rPr>
        <sz val="10"/>
        <rFont val="Arial"/>
        <family val="2"/>
      </rPr>
      <t xml:space="preserve">Se entenderá como cofinanciamiento los recursos propios generados por actividades de vinculación remunerada externa, que destine la instancia académica para la ejecución del proyecto. </t>
    </r>
    <r>
      <rPr>
        <vertAlign val="superscript"/>
        <sz val="10"/>
        <rFont val="Arial"/>
        <family val="2"/>
      </rPr>
      <t>5</t>
    </r>
    <r>
      <rPr>
        <sz val="10"/>
        <rFont val="Arial"/>
        <family val="2"/>
      </rPr>
      <t>No se considerará como contrapartida el costo del recurso humano.</t>
    </r>
  </si>
  <si>
    <t>Pertinencia</t>
  </si>
  <si>
    <t xml:space="preserve"> La propuesta es innovadora</t>
  </si>
  <si>
    <t>La propuesta no generará  innovación.</t>
  </si>
  <si>
    <t>La propuesta identifica un tipo de innovación, pero no específica las etapas.</t>
  </si>
  <si>
    <t>La propuesta identifica un tipo de innovación y detalla algunas de las etapas.</t>
  </si>
  <si>
    <t>La propuesta identifica un tipo de innovación y detalla todas las etapas.</t>
  </si>
  <si>
    <t>Estrategia del desarrollo tecnológico</t>
  </si>
  <si>
    <t>No se identifica ni se describen las fases del proceso del desarrollo tecnológico.</t>
  </si>
  <si>
    <t>La propuesta permite llegar a la etapa de diseño del prototipo</t>
  </si>
  <si>
    <t>La propuesta permite llegar a la etapa de  de prototipado</t>
  </si>
  <si>
    <t>Identifica y describe las fases del proceso del desarrollo tecnológico. Además, una de sus fases incluye la difusión y la implementación del desarrollo tecnológico.
La propuesta permite llegar a la etapa de Pruebas del prototipo</t>
  </si>
  <si>
    <t>Referirse a la hoja de ruta del formulario</t>
  </si>
  <si>
    <t>TOTAL</t>
  </si>
  <si>
    <t xml:space="preserve">Revisar en Sistema Orión la experiencia de las personas del equipo de investigaciópn. En caso de consultas contactar a la persona gestora correspondiente </t>
  </si>
  <si>
    <t>El Comité Técnico deberá solicitar a la DINV el reporte correspondiente.</t>
  </si>
  <si>
    <t>Verificar que esté considerado en formulación presupuestaria o que se indique que corresponde a asistentes de la Categoría del Régimen de Investigador Consolidado</t>
  </si>
  <si>
    <t>Referirse al apartado del formulario "Plan de acción" del formulario de la propuesta de investigación.</t>
  </si>
  <si>
    <t>Referirse al apartado "Metodología" del formulario de la propuesta de investigación.</t>
  </si>
  <si>
    <t>Referirse a los apartados "Plan de acción y Cronograma" del formulario de la propuesta  (archivo de Excel correspondiente) y Formulación presupuestaria en el archivo de Excel correspondiente.</t>
  </si>
  <si>
    <t>Tomar en cuenta apartado 9 del formulario de propuesta</t>
  </si>
  <si>
    <t xml:space="preserve">(1) Para un mayor detalle de los productos académicos, ver anexo 1 en el formulario. </t>
  </si>
  <si>
    <t xml:space="preserve">La persona coordinadora cuenta con el grado de maestría y/o doctorado, más de 5 pero menos de 10 años de experiencia acumulada o su equivalente debidamente comprobable en proyectos de investigación. </t>
  </si>
  <si>
    <t>La propuesta involucra personas investigadoras de al menos dos instancias académicas, además incluye al menos una persona externa del ámbito nacional.</t>
  </si>
  <si>
    <t>La propuesta involucra personas investigadoras de al menos dos instancias académicas, además incluye al menos una persona externa del ámbito internacional.</t>
  </si>
  <si>
    <t xml:space="preserve">La persona coordinadora cuenta con más de 2 años, pero menos de 5 años de experiencia acumulada o su equivalente debidamente comprobable en proyectos de investigación, con el grado de maestría o doctorado.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</si>
</sst>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0"/>
      <name val="Arial"/>
      <family val="2"/>
    </font>
    <font>
      <sz val="9"/>
      <name val="Arial"/>
      <family val="2"/>
    </font>
    <font>
      <b/>
      <sz val="9"/>
      <name val="Arial"/>
      <family val="2"/>
    </font>
    <font>
      <b/>
      <sz val="11"/>
      <name val="Arial"/>
      <family val="2"/>
    </font>
    <font>
      <vertAlign val="superscript"/>
      <sz val="9"/>
      <name val="Arial"/>
      <family val="2"/>
    </font>
    <font>
      <vertAlign val="superscript"/>
      <sz val="10"/>
      <name val="Arial"/>
      <family val="2"/>
    </font>
    <font>
      <sz val="10"/>
      <color theme="0"/>
      <name val="Arial"/>
      <family val="2"/>
    </font>
    <font>
      <sz val="11"/>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44"/>
      </patternFill>
    </fill>
    <fill>
      <patternFill patternType="solid">
        <fgColor rgb="FFFFFFFF"/>
        <bgColor rgb="FF000000"/>
      </patternFill>
    </fill>
    <fill>
      <patternFill patternType="solid">
        <fgColor theme="0"/>
        <bgColor rgb="FF000000"/>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9847407452621"/>
        <bgColor indexed="44"/>
      </patternFill>
    </fill>
    <fill>
      <patternFill patternType="solid">
        <fgColor rgb="FFE4DFEC"/>
        <bgColor rgb="FF000000"/>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0" tint="-0.14999847407452621"/>
        <bgColor rgb="FF99CCFF"/>
      </patternFill>
    </fill>
  </fills>
  <borders count="55">
    <border>
      <left/>
      <right/>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hair">
        <color theme="0" tint="-0.34998626667073579"/>
      </bottom>
      <diagonal/>
    </border>
    <border>
      <left style="medium">
        <color indexed="64"/>
      </left>
      <right style="medium">
        <color indexed="64"/>
      </right>
      <top style="hair">
        <color theme="0" tint="-0.34998626667073579"/>
      </top>
      <bottom style="medium">
        <color indexed="64"/>
      </bottom>
      <diagonal/>
    </border>
    <border>
      <left style="medium">
        <color indexed="64"/>
      </left>
      <right style="medium">
        <color theme="1"/>
      </right>
      <top style="medium">
        <color theme="1"/>
      </top>
      <bottom/>
      <diagonal/>
    </border>
    <border>
      <left style="medium">
        <color indexed="64"/>
      </left>
      <right style="medium">
        <color theme="1"/>
      </right>
      <top/>
      <bottom style="medium">
        <color theme="1"/>
      </bottom>
      <diagonal/>
    </border>
    <border>
      <left style="medium">
        <color indexed="64"/>
      </left>
      <right style="medium">
        <color indexed="64"/>
      </right>
      <top style="medium">
        <color indexed="64"/>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theme="1"/>
      </left>
      <right style="medium">
        <color theme="1"/>
      </right>
      <top/>
      <bottom/>
      <diagonal/>
    </border>
    <border>
      <left style="medium">
        <color indexed="64"/>
      </left>
      <right style="medium">
        <color indexed="64"/>
      </right>
      <top/>
      <bottom style="hair">
        <color theme="0" tint="-0.34998626667073579"/>
      </bottom>
      <diagonal/>
    </border>
    <border>
      <left style="medium">
        <color indexed="64"/>
      </left>
      <right style="medium">
        <color theme="1"/>
      </right>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hair">
        <color theme="0" tint="-0.34998626667073579"/>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theme="1"/>
      </right>
      <top/>
      <bottom style="medium">
        <color theme="1"/>
      </bottom>
      <diagonal/>
    </border>
    <border>
      <left style="medium">
        <color indexed="64"/>
      </left>
      <right style="medium">
        <color theme="1"/>
      </right>
      <top style="medium">
        <color indexed="64"/>
      </top>
      <bottom style="medium">
        <color theme="1"/>
      </bottom>
      <diagonal/>
    </border>
    <border>
      <left style="medium">
        <color theme="1"/>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indexed="64"/>
      </left>
      <right style="medium">
        <color indexed="64"/>
      </right>
      <top style="hair">
        <color theme="0" tint="-0.34998626667073579"/>
      </top>
      <bottom/>
      <diagonal/>
    </border>
    <border>
      <left/>
      <right style="medium">
        <color theme="1"/>
      </right>
      <top style="medium">
        <color theme="1"/>
      </top>
      <bottom/>
      <diagonal/>
    </border>
    <border>
      <left style="medium">
        <color indexed="64"/>
      </left>
      <right style="medium">
        <color theme="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theme="1"/>
      </bottom>
      <diagonal/>
    </border>
    <border>
      <left/>
      <right style="medium">
        <color theme="1"/>
      </right>
      <top style="medium">
        <color auto="1"/>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s>
  <cellStyleXfs count="5">
    <xf numFmtId="0" fontId="0" fillId="0" borderId="0"/>
    <xf numFmtId="0" fontId="3" fillId="0" borderId="0"/>
    <xf numFmtId="9" fontId="1" fillId="0" borderId="0" applyFont="0" applyFill="0" applyBorder="0" applyAlignment="0" applyProtection="0"/>
    <xf numFmtId="0" fontId="1" fillId="0" borderId="0"/>
    <xf numFmtId="0" fontId="1" fillId="0" borderId="0"/>
  </cellStyleXfs>
  <cellXfs count="128">
    <xf numFmtId="0" fontId="0" fillId="0" borderId="0" xfId="0"/>
    <xf numFmtId="9" fontId="4" fillId="2" borderId="0" xfId="0" applyNumberFormat="1" applyFont="1" applyFill="1" applyAlignment="1" applyProtection="1">
      <alignment horizontal="center" vertical="center" wrapText="1"/>
      <protection locked="0"/>
    </xf>
    <xf numFmtId="9" fontId="4" fillId="2" borderId="1" xfId="0" applyNumberFormat="1" applyFont="1" applyFill="1" applyBorder="1" applyAlignment="1" applyProtection="1">
      <alignment horizontal="center" vertical="center" wrapText="1"/>
      <protection locked="0"/>
    </xf>
    <xf numFmtId="0" fontId="4" fillId="2" borderId="1" xfId="2" applyNumberFormat="1" applyFont="1" applyFill="1" applyBorder="1" applyAlignment="1" applyProtection="1">
      <alignment horizontal="center" vertical="center"/>
      <protection locked="0"/>
    </xf>
    <xf numFmtId="0" fontId="1" fillId="2" borderId="1" xfId="0" applyFont="1" applyFill="1" applyBorder="1" applyAlignment="1">
      <alignment vertical="center"/>
    </xf>
    <xf numFmtId="9" fontId="4" fillId="0" borderId="1" xfId="0" applyNumberFormat="1" applyFont="1" applyBorder="1" applyAlignment="1" applyProtection="1">
      <alignment horizontal="center" vertical="center" wrapText="1"/>
      <protection locked="0"/>
    </xf>
    <xf numFmtId="9" fontId="4" fillId="2" borderId="12" xfId="0" applyNumberFormat="1" applyFont="1" applyFill="1" applyBorder="1" applyAlignment="1" applyProtection="1">
      <alignment horizontal="center" vertical="center" wrapText="1"/>
      <protection locked="0"/>
    </xf>
    <xf numFmtId="0" fontId="1" fillId="2" borderId="12" xfId="0" applyFont="1" applyFill="1" applyBorder="1" applyAlignment="1">
      <alignment vertical="center"/>
    </xf>
    <xf numFmtId="9" fontId="4" fillId="2" borderId="11" xfId="0" applyNumberFormat="1" applyFont="1" applyFill="1" applyBorder="1" applyAlignment="1" applyProtection="1">
      <alignment horizontal="center" vertical="center" wrapText="1"/>
      <protection locked="0"/>
    </xf>
    <xf numFmtId="0" fontId="1" fillId="2" borderId="11" xfId="0" applyFont="1" applyFill="1" applyBorder="1" applyAlignment="1">
      <alignment vertical="center"/>
    </xf>
    <xf numFmtId="3" fontId="4" fillId="2" borderId="21" xfId="3" applyNumberFormat="1" applyFont="1" applyFill="1" applyBorder="1" applyAlignment="1" applyProtection="1">
      <alignment horizontal="center" vertical="center"/>
      <protection locked="0"/>
    </xf>
    <xf numFmtId="0" fontId="4" fillId="2" borderId="12" xfId="0" applyFont="1" applyFill="1" applyBorder="1" applyAlignment="1">
      <alignment horizontal="center" vertical="center" wrapText="1"/>
    </xf>
    <xf numFmtId="0" fontId="4" fillId="2" borderId="12" xfId="2" applyNumberFormat="1" applyFont="1" applyFill="1" applyBorder="1" applyAlignment="1" applyProtection="1">
      <alignment horizontal="center" vertical="center"/>
      <protection locked="0"/>
    </xf>
    <xf numFmtId="0" fontId="4" fillId="2" borderId="22" xfId="2" applyNumberFormat="1" applyFont="1" applyFill="1" applyBorder="1" applyAlignment="1" applyProtection="1">
      <alignment horizontal="center" vertical="center"/>
      <protection locked="0"/>
    </xf>
    <xf numFmtId="3" fontId="2" fillId="3" borderId="5" xfId="0" applyNumberFormat="1" applyFont="1" applyFill="1" applyBorder="1" applyAlignment="1">
      <alignment horizontal="center" vertical="center" wrapText="1"/>
    </xf>
    <xf numFmtId="0" fontId="4" fillId="0" borderId="0" xfId="0" applyFont="1" applyAlignment="1">
      <alignment horizontal="center" vertical="center" wrapText="1"/>
    </xf>
    <xf numFmtId="9" fontId="4" fillId="0" borderId="0" xfId="0" applyNumberFormat="1" applyFont="1" applyAlignment="1" applyProtection="1">
      <alignment horizontal="center" vertical="center" wrapText="1"/>
      <protection locked="0"/>
    </xf>
    <xf numFmtId="0" fontId="1" fillId="2" borderId="18" xfId="0" applyFont="1" applyFill="1" applyBorder="1" applyAlignment="1">
      <alignment vertical="center"/>
    </xf>
    <xf numFmtId="0" fontId="1" fillId="2" borderId="35" xfId="0" applyFont="1" applyFill="1" applyBorder="1" applyAlignment="1">
      <alignment vertical="center"/>
    </xf>
    <xf numFmtId="10" fontId="4" fillId="2" borderId="13" xfId="2" applyNumberFormat="1" applyFont="1" applyFill="1" applyBorder="1" applyAlignment="1" applyProtection="1">
      <alignment horizontal="center" vertical="center"/>
      <protection locked="0"/>
    </xf>
    <xf numFmtId="10" fontId="4" fillId="2" borderId="14" xfId="2" applyNumberFormat="1" applyFont="1" applyFill="1" applyBorder="1" applyAlignment="1" applyProtection="1">
      <alignment horizontal="center" vertical="center"/>
      <protection locked="0"/>
    </xf>
    <xf numFmtId="10" fontId="4" fillId="2" borderId="23" xfId="2" applyNumberFormat="1" applyFont="1" applyFill="1" applyBorder="1" applyAlignment="1" applyProtection="1">
      <alignment horizontal="center" vertical="center"/>
      <protection locked="0"/>
    </xf>
    <xf numFmtId="10" fontId="4" fillId="2" borderId="9" xfId="2" applyNumberFormat="1" applyFont="1" applyFill="1" applyBorder="1" applyAlignment="1" applyProtection="1">
      <alignment vertical="center"/>
      <protection locked="0"/>
    </xf>
    <xf numFmtId="10" fontId="4" fillId="2" borderId="38" xfId="2" applyNumberFormat="1" applyFont="1" applyFill="1" applyBorder="1" applyAlignment="1" applyProtection="1">
      <alignment horizontal="center" vertical="center"/>
      <protection locked="0"/>
    </xf>
    <xf numFmtId="10" fontId="4" fillId="2" borderId="30" xfId="2" applyNumberFormat="1" applyFont="1" applyFill="1" applyBorder="1" applyAlignment="1" applyProtection="1">
      <alignment vertical="center"/>
      <protection locked="0"/>
    </xf>
    <xf numFmtId="0" fontId="1" fillId="0" borderId="0" xfId="0" applyFont="1" applyAlignment="1">
      <alignment vertical="center" wrapText="1"/>
    </xf>
    <xf numFmtId="9" fontId="4" fillId="0" borderId="0" xfId="3" applyNumberFormat="1" applyFont="1" applyAlignment="1" applyProtection="1">
      <alignment horizontal="center" vertical="center" wrapText="1"/>
      <protection locked="0"/>
    </xf>
    <xf numFmtId="0" fontId="4" fillId="0" borderId="12" xfId="0" applyFont="1" applyBorder="1" applyAlignment="1">
      <alignment horizontal="center" vertical="center" wrapText="1"/>
    </xf>
    <xf numFmtId="9" fontId="4" fillId="0" borderId="34" xfId="0" applyNumberFormat="1" applyFont="1" applyBorder="1" applyAlignment="1" applyProtection="1">
      <alignment horizontal="center" vertical="center" wrapText="1"/>
      <protection locked="0"/>
    </xf>
    <xf numFmtId="9" fontId="4" fillId="0" borderId="35" xfId="0" applyNumberFormat="1" applyFont="1" applyBorder="1" applyAlignment="1" applyProtection="1">
      <alignment horizontal="center" vertical="center" wrapText="1"/>
      <protection locked="0"/>
    </xf>
    <xf numFmtId="10" fontId="4" fillId="0" borderId="23" xfId="2" applyNumberFormat="1" applyFont="1" applyFill="1" applyBorder="1" applyAlignment="1" applyProtection="1">
      <alignment horizontal="center" vertical="center"/>
      <protection locked="0"/>
    </xf>
    <xf numFmtId="0" fontId="1" fillId="0" borderId="1" xfId="0" applyFont="1" applyBorder="1" applyAlignment="1">
      <alignment vertical="center"/>
    </xf>
    <xf numFmtId="10" fontId="4" fillId="0" borderId="13" xfId="2" applyNumberFormat="1" applyFont="1" applyFill="1" applyBorder="1" applyAlignment="1" applyProtection="1">
      <alignment horizontal="center" vertical="center"/>
      <protection locked="0"/>
    </xf>
    <xf numFmtId="10" fontId="4" fillId="0" borderId="14" xfId="2" applyNumberFormat="1" applyFont="1" applyFill="1" applyBorder="1" applyAlignment="1" applyProtection="1">
      <alignment vertical="center"/>
      <protection locked="0"/>
    </xf>
    <xf numFmtId="0" fontId="9" fillId="0" borderId="0" xfId="0" applyFont="1"/>
    <xf numFmtId="0" fontId="9" fillId="0" borderId="0" xfId="0" applyFont="1" applyAlignment="1">
      <alignment vertical="center" wrapText="1"/>
    </xf>
    <xf numFmtId="0" fontId="4" fillId="0" borderId="17" xfId="0" applyFont="1" applyBorder="1" applyAlignment="1">
      <alignment horizontal="center" vertical="center" wrapText="1"/>
    </xf>
    <xf numFmtId="0" fontId="1" fillId="0" borderId="0" xfId="0" applyFont="1"/>
    <xf numFmtId="0" fontId="2" fillId="2" borderId="6" xfId="4" applyFont="1" applyFill="1" applyBorder="1" applyAlignment="1">
      <alignment vertical="center"/>
    </xf>
    <xf numFmtId="0" fontId="2" fillId="2" borderId="8" xfId="4" applyFont="1" applyFill="1" applyBorder="1" applyAlignment="1">
      <alignment vertical="center"/>
    </xf>
    <xf numFmtId="0" fontId="2" fillId="2" borderId="0" xfId="4" applyFont="1" applyFill="1" applyAlignment="1">
      <alignment vertical="center"/>
    </xf>
    <xf numFmtId="0" fontId="4" fillId="0" borderId="1" xfId="0" applyFont="1" applyBorder="1" applyAlignment="1">
      <alignment horizontal="center" vertical="center" wrapText="1"/>
    </xf>
    <xf numFmtId="3" fontId="4" fillId="2" borderId="25" xfId="3" applyNumberFormat="1" applyFont="1" applyFill="1" applyBorder="1" applyAlignment="1" applyProtection="1">
      <alignment horizontal="center" vertical="center"/>
      <protection locked="0"/>
    </xf>
    <xf numFmtId="10" fontId="4" fillId="0" borderId="32" xfId="2" applyNumberFormat="1" applyFont="1" applyFill="1" applyBorder="1" applyAlignment="1" applyProtection="1">
      <alignment horizontal="center" vertical="center"/>
      <protection locked="0"/>
    </xf>
    <xf numFmtId="10" fontId="4" fillId="2" borderId="41" xfId="2" applyNumberFormat="1" applyFont="1" applyFill="1" applyBorder="1" applyAlignment="1" applyProtection="1">
      <alignment horizontal="center" vertical="center"/>
      <protection locked="0"/>
    </xf>
    <xf numFmtId="0" fontId="4" fillId="0" borderId="44" xfId="0" applyFont="1" applyBorder="1" applyAlignment="1">
      <alignment horizontal="center" vertical="center" wrapText="1"/>
    </xf>
    <xf numFmtId="0" fontId="4" fillId="4" borderId="45"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4" borderId="46" xfId="0" applyFont="1" applyFill="1" applyBorder="1" applyAlignment="1">
      <alignment horizontal="center" vertical="center" wrapText="1"/>
    </xf>
    <xf numFmtId="0" fontId="2" fillId="7" borderId="19" xfId="0" applyFont="1" applyFill="1" applyBorder="1" applyAlignment="1">
      <alignment horizontal="left" vertical="center" wrapText="1" indent="1"/>
    </xf>
    <xf numFmtId="9" fontId="2" fillId="7" borderId="20" xfId="0" applyNumberFormat="1" applyFont="1" applyFill="1" applyBorder="1" applyAlignment="1">
      <alignment horizontal="center" vertical="center" wrapText="1"/>
    </xf>
    <xf numFmtId="3" fontId="2" fillId="8" borderId="20" xfId="0" applyNumberFormat="1" applyFont="1" applyFill="1" applyBorder="1" applyAlignment="1">
      <alignment horizontal="center" vertical="center" wrapText="1"/>
    </xf>
    <xf numFmtId="3" fontId="2" fillId="8" borderId="5" xfId="0" applyNumberFormat="1" applyFont="1" applyFill="1" applyBorder="1" applyAlignment="1">
      <alignment horizontal="center" vertical="center" wrapText="1"/>
    </xf>
    <xf numFmtId="9" fontId="2" fillId="6" borderId="4" xfId="4" applyNumberFormat="1" applyFont="1" applyFill="1" applyBorder="1" applyAlignment="1">
      <alignment horizontal="center" vertical="center"/>
    </xf>
    <xf numFmtId="9" fontId="2" fillId="6" borderId="5" xfId="4" applyNumberFormat="1" applyFont="1" applyFill="1" applyBorder="1" applyAlignment="1">
      <alignment horizontal="center" vertical="center"/>
    </xf>
    <xf numFmtId="9" fontId="5" fillId="7" borderId="4" xfId="4" applyNumberFormat="1" applyFont="1" applyFill="1" applyBorder="1" applyAlignment="1">
      <alignment horizontal="left" vertical="center" indent="1"/>
    </xf>
    <xf numFmtId="9" fontId="5" fillId="7" borderId="4" xfId="4" applyNumberFormat="1" applyFont="1" applyFill="1" applyBorder="1" applyAlignment="1">
      <alignment vertical="center"/>
    </xf>
    <xf numFmtId="0" fontId="4" fillId="7" borderId="4" xfId="0" applyFont="1" applyFill="1" applyBorder="1"/>
    <xf numFmtId="10" fontId="5" fillId="7" borderId="5" xfId="4" applyNumberFormat="1" applyFont="1" applyFill="1" applyBorder="1" applyAlignment="1">
      <alignment horizontal="center" vertical="center"/>
    </xf>
    <xf numFmtId="9" fontId="4" fillId="7" borderId="1"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9" fontId="4" fillId="7" borderId="1" xfId="0" applyNumberFormat="1" applyFont="1" applyFill="1" applyBorder="1" applyAlignment="1" applyProtection="1">
      <alignment horizontal="center" vertical="center" wrapText="1"/>
      <protection locked="0"/>
    </xf>
    <xf numFmtId="9" fontId="4" fillId="7" borderId="20" xfId="0" applyNumberFormat="1" applyFont="1" applyFill="1" applyBorder="1" applyAlignment="1" applyProtection="1">
      <alignment horizontal="center" vertical="center" wrapText="1"/>
      <protection locked="0"/>
    </xf>
    <xf numFmtId="9" fontId="4" fillId="7" borderId="21" xfId="0" applyNumberFormat="1" applyFont="1" applyFill="1" applyBorder="1" applyAlignment="1" applyProtection="1">
      <alignment horizontal="center" vertical="center" wrapText="1"/>
      <protection locked="0"/>
    </xf>
    <xf numFmtId="9" fontId="4" fillId="7" borderId="11" xfId="0" applyNumberFormat="1" applyFont="1" applyFill="1" applyBorder="1" applyAlignment="1" applyProtection="1">
      <alignment horizontal="center" vertical="center" wrapText="1"/>
      <protection locked="0"/>
    </xf>
    <xf numFmtId="9" fontId="4" fillId="7" borderId="36" xfId="0" applyNumberFormat="1" applyFont="1" applyFill="1" applyBorder="1" applyAlignment="1" applyProtection="1">
      <alignment horizontal="center" vertical="center" wrapText="1"/>
      <protection locked="0"/>
    </xf>
    <xf numFmtId="9" fontId="4" fillId="7" borderId="37" xfId="0" applyNumberFormat="1" applyFont="1" applyFill="1" applyBorder="1" applyAlignment="1" applyProtection="1">
      <alignment horizontal="center" vertical="center" wrapText="1"/>
      <protection locked="0"/>
    </xf>
    <xf numFmtId="9" fontId="2" fillId="7" borderId="25" xfId="0" applyNumberFormat="1" applyFont="1" applyFill="1" applyBorder="1" applyAlignment="1">
      <alignment horizontal="center" vertical="center" wrapText="1"/>
    </xf>
    <xf numFmtId="3" fontId="2" fillId="8" borderId="19" xfId="0" applyNumberFormat="1" applyFont="1" applyFill="1" applyBorder="1" applyAlignment="1">
      <alignment horizontal="center" vertical="center" wrapText="1"/>
    </xf>
    <xf numFmtId="3" fontId="2" fillId="8" borderId="21" xfId="0" applyNumberFormat="1" applyFont="1" applyFill="1" applyBorder="1" applyAlignment="1">
      <alignment horizontal="center" vertical="center" wrapText="1"/>
    </xf>
    <xf numFmtId="3" fontId="2" fillId="8" borderId="26" xfId="0" applyNumberFormat="1"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9" fontId="2" fillId="7" borderId="1" xfId="0" applyNumberFormat="1" applyFont="1" applyFill="1" applyBorder="1" applyAlignment="1">
      <alignment horizontal="center" vertical="center" wrapText="1"/>
    </xf>
    <xf numFmtId="3" fontId="4" fillId="7" borderId="1" xfId="0" applyNumberFormat="1" applyFont="1" applyFill="1" applyBorder="1" applyAlignment="1">
      <alignment horizontal="center" vertical="center" wrapText="1"/>
    </xf>
    <xf numFmtId="0" fontId="6" fillId="0" borderId="0" xfId="0" applyFont="1"/>
    <xf numFmtId="0" fontId="10" fillId="0" borderId="0" xfId="0" applyFont="1"/>
    <xf numFmtId="0" fontId="10" fillId="0" borderId="42" xfId="0" applyFont="1" applyBorder="1"/>
    <xf numFmtId="0" fontId="10" fillId="0" borderId="0" xfId="0" applyFont="1" applyAlignment="1">
      <alignment vertical="center" wrapText="1"/>
    </xf>
    <xf numFmtId="9" fontId="10" fillId="0" borderId="0" xfId="0" applyNumberFormat="1" applyFont="1" applyAlignment="1">
      <alignment horizontal="left" vertical="top"/>
    </xf>
    <xf numFmtId="10" fontId="5" fillId="10" borderId="10" xfId="4" applyNumberFormat="1" applyFont="1" applyFill="1" applyBorder="1" applyAlignment="1">
      <alignment horizontal="center" vertical="center"/>
    </xf>
    <xf numFmtId="10" fontId="5" fillId="10" borderId="7" xfId="4" applyNumberFormat="1" applyFont="1" applyFill="1" applyBorder="1" applyAlignment="1">
      <alignment horizontal="center" vertical="center"/>
    </xf>
    <xf numFmtId="10" fontId="5" fillId="10" borderId="9" xfId="4" applyNumberFormat="1" applyFont="1" applyFill="1" applyBorder="1" applyAlignment="1">
      <alignment horizontal="center" vertical="center"/>
    </xf>
    <xf numFmtId="0" fontId="2" fillId="12" borderId="17" xfId="0" applyFont="1" applyFill="1" applyBorder="1" applyAlignment="1">
      <alignment horizontal="center" vertical="center" wrapText="1"/>
    </xf>
    <xf numFmtId="0" fontId="1" fillId="0" borderId="27" xfId="0" applyFont="1" applyBorder="1" applyAlignment="1">
      <alignment vertical="center" wrapText="1"/>
    </xf>
    <xf numFmtId="0" fontId="1" fillId="0" borderId="28" xfId="0" applyFont="1" applyBorder="1"/>
    <xf numFmtId="0" fontId="4" fillId="10" borderId="12" xfId="0" applyFont="1" applyFill="1" applyBorder="1" applyAlignment="1">
      <alignment horizontal="center" vertical="center" wrapText="1"/>
    </xf>
    <xf numFmtId="0" fontId="4" fillId="10" borderId="1" xfId="0" applyFont="1" applyFill="1" applyBorder="1" applyAlignment="1">
      <alignment horizontal="center" vertical="center" wrapText="1"/>
    </xf>
    <xf numFmtId="9" fontId="4" fillId="9" borderId="27" xfId="0" applyNumberFormat="1" applyFont="1" applyFill="1" applyBorder="1" applyAlignment="1">
      <alignment horizontal="center" vertical="center" wrapText="1"/>
    </xf>
    <xf numFmtId="9" fontId="4" fillId="9" borderId="28" xfId="0" applyNumberFormat="1"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49" fontId="1" fillId="0" borderId="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4" fillId="5" borderId="53"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2" fillId="2" borderId="8" xfId="4" applyFont="1" applyFill="1" applyBorder="1" applyAlignment="1">
      <alignment horizontal="left" vertical="center"/>
    </xf>
    <xf numFmtId="0" fontId="2" fillId="2" borderId="6" xfId="4" applyFont="1" applyFill="1" applyBorder="1" applyAlignment="1">
      <alignment horizontal="left" vertical="center"/>
    </xf>
    <xf numFmtId="0" fontId="2" fillId="2" borderId="0" xfId="4" applyFont="1" applyFill="1" applyAlignment="1">
      <alignment horizontal="left"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1" fillId="2" borderId="2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4" fillId="11" borderId="49" xfId="0" applyFont="1" applyFill="1" applyBorder="1" applyAlignment="1">
      <alignment horizontal="center" vertical="center" wrapText="1"/>
    </xf>
    <xf numFmtId="0" fontId="4" fillId="11" borderId="5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3" xfId="0" applyFont="1" applyFill="1" applyBorder="1" applyAlignment="1">
      <alignment horizontal="center" vertical="center" wrapText="1"/>
    </xf>
    <xf numFmtId="9" fontId="4" fillId="0" borderId="3" xfId="0" applyNumberFormat="1" applyFont="1" applyBorder="1" applyAlignment="1">
      <alignment horizontal="left" vertical="center" wrapText="1"/>
    </xf>
    <xf numFmtId="9" fontId="4" fillId="0" borderId="4" xfId="0" applyNumberFormat="1" applyFont="1" applyBorder="1" applyAlignment="1">
      <alignment horizontal="left" vertical="center" wrapText="1"/>
    </xf>
    <xf numFmtId="0" fontId="1" fillId="2" borderId="43" xfId="0" applyFont="1" applyFill="1" applyBorder="1" applyAlignment="1">
      <alignment horizontal="center" vertical="center" wrapText="1"/>
    </xf>
    <xf numFmtId="0" fontId="0" fillId="0" borderId="0" xfId="0" applyAlignment="1">
      <alignment horizontal="left" wrapText="1"/>
    </xf>
  </cellXfs>
  <cellStyles count="5">
    <cellStyle name="Normal" xfId="0" builtinId="0"/>
    <cellStyle name="Normal 3" xfId="3" xr:uid="{00000000-0005-0000-0000-000002000000}"/>
    <cellStyle name="Normal 3 2" xfId="1" xr:uid="{00000000-0005-0000-0000-000003000000}"/>
    <cellStyle name="Normal 3 2 2" xfId="4" xr:uid="{00000000-0005-0000-0000-000004000000}"/>
    <cellStyle name="Porcentaje" xfId="2" builtinId="5"/>
  </cellStyles>
  <dxfs count="0"/>
  <tableStyles count="0" defaultTableStyle="TableStyleMedium9" defaultPivotStyle="PivotStyleLight16"/>
  <colors>
    <mruColors>
      <color rgb="FFFF6600"/>
      <color rgb="FFFFFF99"/>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6"/>
  <sheetViews>
    <sheetView showGridLines="0" tabSelected="1" zoomScale="88" zoomScaleNormal="88" workbookViewId="0">
      <pane xSplit="2" ySplit="4" topLeftCell="C41" activePane="bottomRight" state="frozen"/>
      <selection pane="topRight" activeCell="C1" sqref="C1"/>
      <selection pane="bottomLeft" activeCell="A5" sqref="A5"/>
      <selection pane="bottomRight" activeCell="F7" sqref="F7"/>
    </sheetView>
  </sheetViews>
  <sheetFormatPr baseColWidth="10" defaultColWidth="11.42578125" defaultRowHeight="12.75" x14ac:dyDescent="0.2"/>
  <cols>
    <col min="1" max="1" width="23.5703125" style="37" customWidth="1"/>
    <col min="2" max="2" width="9" style="37" customWidth="1"/>
    <col min="3" max="6" width="32.28515625" style="37" customWidth="1"/>
    <col min="7" max="8" width="11.42578125" style="37"/>
    <col min="9" max="9" width="32.28515625" style="37" customWidth="1"/>
    <col min="10" max="10" width="25.140625" style="37" customWidth="1"/>
    <col min="11" max="16384" width="11.42578125" style="37"/>
  </cols>
  <sheetData>
    <row r="2" spans="1:14" ht="15.75" thickBot="1" x14ac:dyDescent="0.3">
      <c r="A2" s="78" t="s">
        <v>0</v>
      </c>
      <c r="B2" s="79"/>
      <c r="C2" s="79"/>
      <c r="D2" s="79"/>
      <c r="E2" s="79"/>
      <c r="F2" s="79"/>
      <c r="G2" s="79"/>
      <c r="H2" s="79"/>
      <c r="I2" s="79"/>
    </row>
    <row r="3" spans="1:14" ht="15.75" thickBot="1" x14ac:dyDescent="0.3">
      <c r="A3" s="79"/>
      <c r="B3" s="79"/>
      <c r="C3" s="115" t="s">
        <v>1</v>
      </c>
      <c r="D3" s="116"/>
      <c r="E3" s="116"/>
      <c r="F3" s="117"/>
      <c r="G3" s="79"/>
      <c r="H3" s="79"/>
      <c r="I3" s="79"/>
    </row>
    <row r="4" spans="1:14" ht="20.25" customHeight="1" thickBot="1" x14ac:dyDescent="0.25">
      <c r="A4" s="52" t="s">
        <v>2</v>
      </c>
      <c r="B4" s="53">
        <f>SUM(B5,B7,B10,B12,B14)</f>
        <v>0.24000000000000002</v>
      </c>
      <c r="C4" s="54" t="s">
        <v>3</v>
      </c>
      <c r="D4" s="54" t="s">
        <v>4</v>
      </c>
      <c r="E4" s="54" t="s">
        <v>5</v>
      </c>
      <c r="F4" s="54" t="s">
        <v>6</v>
      </c>
      <c r="G4" s="54"/>
      <c r="H4" s="54"/>
      <c r="I4" s="55" t="s">
        <v>7</v>
      </c>
      <c r="J4" s="14" t="s">
        <v>8</v>
      </c>
    </row>
    <row r="5" spans="1:14" ht="58.5" customHeight="1" thickBot="1" x14ac:dyDescent="0.25">
      <c r="A5" s="89" t="s">
        <v>9</v>
      </c>
      <c r="B5" s="91">
        <v>0.04</v>
      </c>
      <c r="C5" s="45" t="s">
        <v>10</v>
      </c>
      <c r="D5" s="45" t="s">
        <v>11</v>
      </c>
      <c r="E5" s="45" t="s">
        <v>12</v>
      </c>
      <c r="F5" s="45" t="s">
        <v>13</v>
      </c>
      <c r="G5" s="13"/>
      <c r="H5" s="30">
        <f>G6*B5/100</f>
        <v>0</v>
      </c>
      <c r="J5" s="96" t="s">
        <v>14</v>
      </c>
    </row>
    <row r="6" spans="1:14" ht="13.5" thickBot="1" x14ac:dyDescent="0.25">
      <c r="A6" s="90"/>
      <c r="B6" s="92"/>
      <c r="C6" s="62"/>
      <c r="D6" s="62"/>
      <c r="E6" s="62"/>
      <c r="F6" s="62"/>
      <c r="G6" s="10">
        <f>IF(C6="x",0,(IF(D6="x",60,(IF(E6="x",85,(IF(F6="x",100,0)))))))</f>
        <v>0</v>
      </c>
      <c r="H6" s="20"/>
      <c r="J6" s="97"/>
    </row>
    <row r="7" spans="1:14" ht="54.75" customHeight="1" thickBot="1" x14ac:dyDescent="0.25">
      <c r="A7" s="89" t="s">
        <v>15</v>
      </c>
      <c r="B7" s="91">
        <v>0.04</v>
      </c>
      <c r="C7" s="46" t="s">
        <v>16</v>
      </c>
      <c r="D7" s="47" t="s">
        <v>17</v>
      </c>
      <c r="E7" s="47" t="s">
        <v>18</v>
      </c>
      <c r="F7" s="47" t="s">
        <v>19</v>
      </c>
      <c r="G7" s="13"/>
      <c r="H7" s="43">
        <f>G8*B7/100</f>
        <v>0</v>
      </c>
      <c r="I7" s="122"/>
      <c r="J7" s="93" t="s">
        <v>97</v>
      </c>
    </row>
    <row r="8" spans="1:14" ht="17.25" customHeight="1" thickBot="1" x14ac:dyDescent="0.25">
      <c r="A8" s="90"/>
      <c r="B8" s="92"/>
      <c r="C8" s="63"/>
      <c r="D8" s="63"/>
      <c r="E8" s="63"/>
      <c r="F8" s="63"/>
      <c r="G8" s="42">
        <f>IF(C8="x",0,(IF(D8="x",60,(IF(E8="x",85,(IF(F8="x",100,0)))))))</f>
        <v>0</v>
      </c>
      <c r="H8" s="20"/>
      <c r="I8" s="123"/>
      <c r="J8" s="95"/>
    </row>
    <row r="9" spans="1:14" ht="17.25" customHeight="1" thickBot="1" x14ac:dyDescent="0.25">
      <c r="A9" s="79"/>
      <c r="B9" s="79"/>
      <c r="C9" s="124" t="s">
        <v>104</v>
      </c>
      <c r="D9" s="125"/>
      <c r="E9" s="125"/>
      <c r="F9" s="125"/>
      <c r="G9" s="80"/>
      <c r="H9" s="79"/>
      <c r="I9" s="79"/>
    </row>
    <row r="10" spans="1:14" ht="94.5" customHeight="1" thickBot="1" x14ac:dyDescent="0.25">
      <c r="A10" s="89" t="s">
        <v>20</v>
      </c>
      <c r="B10" s="91">
        <v>0.06</v>
      </c>
      <c r="C10" s="48" t="s">
        <v>21</v>
      </c>
      <c r="D10" s="48" t="s">
        <v>22</v>
      </c>
      <c r="E10" s="48" t="s">
        <v>106</v>
      </c>
      <c r="F10" s="48" t="s">
        <v>107</v>
      </c>
      <c r="G10" s="17"/>
      <c r="H10" s="44">
        <f>G11*B10/100</f>
        <v>0</v>
      </c>
      <c r="I10" s="126"/>
      <c r="J10" s="96" t="s">
        <v>23</v>
      </c>
    </row>
    <row r="11" spans="1:14" ht="15.75" customHeight="1" thickBot="1" x14ac:dyDescent="0.25">
      <c r="A11" s="90"/>
      <c r="B11" s="92"/>
      <c r="C11" s="64"/>
      <c r="D11" s="64"/>
      <c r="E11" s="64"/>
      <c r="F11" s="64"/>
      <c r="G11" s="10">
        <f>IF(C11="x",0,(IF(D11="x",60,(IF(E11="x",85,(IF(F11="x",100,0)))))))</f>
        <v>0</v>
      </c>
      <c r="H11" s="22"/>
      <c r="I11" s="99"/>
      <c r="J11" s="97"/>
    </row>
    <row r="12" spans="1:14" ht="103.5" customHeight="1" thickBot="1" x14ac:dyDescent="0.25">
      <c r="A12" s="89" t="s">
        <v>24</v>
      </c>
      <c r="B12" s="91">
        <v>0.04</v>
      </c>
      <c r="C12" s="49" t="s">
        <v>25</v>
      </c>
      <c r="D12" s="49" t="s">
        <v>108</v>
      </c>
      <c r="E12" s="50" t="s">
        <v>105</v>
      </c>
      <c r="F12" s="50" t="s">
        <v>26</v>
      </c>
      <c r="G12" s="4"/>
      <c r="H12" s="21">
        <f>G13*B12/100</f>
        <v>0</v>
      </c>
      <c r="I12" s="109"/>
      <c r="J12" s="107" t="s">
        <v>98</v>
      </c>
      <c r="K12" s="35"/>
      <c r="L12" s="35"/>
      <c r="N12" s="26"/>
    </row>
    <row r="13" spans="1:14" ht="13.5" thickBot="1" x14ac:dyDescent="0.25">
      <c r="A13" s="90"/>
      <c r="B13" s="92"/>
      <c r="C13" s="64"/>
      <c r="D13" s="64"/>
      <c r="E13" s="64"/>
      <c r="F13" s="64"/>
      <c r="G13" s="10">
        <f>IF(C13="x",0,(IF(D13="x",60,(IF(E13="x",85,(IF(F13="x",100,0)))))))</f>
        <v>0</v>
      </c>
      <c r="H13" s="22"/>
      <c r="I13" s="99"/>
      <c r="J13" s="108"/>
      <c r="K13" s="34"/>
      <c r="L13" s="34"/>
    </row>
    <row r="14" spans="1:14" ht="67.5" customHeight="1" thickBot="1" x14ac:dyDescent="0.25">
      <c r="A14" s="89" t="s">
        <v>27</v>
      </c>
      <c r="B14" s="91">
        <v>0.06</v>
      </c>
      <c r="C14" s="51" t="s">
        <v>28</v>
      </c>
      <c r="D14" s="51" t="s">
        <v>29</v>
      </c>
      <c r="E14" s="51" t="s">
        <v>30</v>
      </c>
      <c r="F14" s="51" t="s">
        <v>31</v>
      </c>
      <c r="G14" s="7"/>
      <c r="H14" s="21">
        <f>G15*B14/100</f>
        <v>0</v>
      </c>
      <c r="J14" s="93" t="s">
        <v>99</v>
      </c>
    </row>
    <row r="15" spans="1:14" ht="13.5" thickBot="1" x14ac:dyDescent="0.25">
      <c r="A15" s="90"/>
      <c r="B15" s="92"/>
      <c r="C15" s="65"/>
      <c r="D15" s="65"/>
      <c r="E15" s="65"/>
      <c r="F15" s="65"/>
      <c r="G15" s="10">
        <f>IF(C15="x",0,(IF(D15="x",60,(IF(E15="x",85,(IF(F15="x",100,0)))))))</f>
        <v>0</v>
      </c>
      <c r="H15" s="20"/>
      <c r="J15" s="94"/>
    </row>
    <row r="16" spans="1:14" ht="16.5" customHeight="1" thickBot="1" x14ac:dyDescent="0.25">
      <c r="A16" s="79"/>
      <c r="B16" s="79"/>
      <c r="C16" s="15"/>
      <c r="D16" s="16"/>
      <c r="E16" s="1"/>
      <c r="F16" s="1"/>
      <c r="G16" s="79"/>
      <c r="H16" s="79"/>
      <c r="I16" s="79"/>
    </row>
    <row r="17" spans="1:13" ht="26.25" thickBot="1" x14ac:dyDescent="0.25">
      <c r="A17" s="54" t="s">
        <v>32</v>
      </c>
      <c r="B17" s="71">
        <f>SUM(B18:B35)</f>
        <v>0.54</v>
      </c>
      <c r="C17" s="72" t="s">
        <v>3</v>
      </c>
      <c r="D17" s="73" t="s">
        <v>4</v>
      </c>
      <c r="E17" s="74" t="s">
        <v>5</v>
      </c>
      <c r="F17" s="54" t="s">
        <v>6</v>
      </c>
      <c r="G17" s="54"/>
      <c r="H17" s="54"/>
      <c r="I17" s="55" t="s">
        <v>7</v>
      </c>
      <c r="J17" s="86" t="s">
        <v>8</v>
      </c>
    </row>
    <row r="18" spans="1:13" ht="84.75" customHeight="1" thickBot="1" x14ac:dyDescent="0.25">
      <c r="A18" s="89" t="s">
        <v>33</v>
      </c>
      <c r="B18" s="91">
        <v>0.04</v>
      </c>
      <c r="C18" s="11" t="s">
        <v>34</v>
      </c>
      <c r="D18" s="11" t="s">
        <v>35</v>
      </c>
      <c r="E18" s="27" t="s">
        <v>36</v>
      </c>
      <c r="F18" s="27" t="s">
        <v>37</v>
      </c>
      <c r="G18" s="12"/>
      <c r="H18" s="21">
        <f>G19*B18/100</f>
        <v>0</v>
      </c>
      <c r="J18" s="98" t="s">
        <v>38</v>
      </c>
      <c r="K18" s="81"/>
      <c r="L18" s="81"/>
      <c r="M18" s="81"/>
    </row>
    <row r="19" spans="1:13" ht="13.5" thickBot="1" x14ac:dyDescent="0.25">
      <c r="A19" s="90"/>
      <c r="B19" s="92"/>
      <c r="C19" s="62"/>
      <c r="D19" s="62"/>
      <c r="E19" s="62"/>
      <c r="F19" s="62"/>
      <c r="G19" s="10">
        <f>IF(C19="x",0,(IF(D19="x",60,(IF(E19="x",85,(IF(F19="x",100,0)))))))</f>
        <v>0</v>
      </c>
      <c r="H19" s="20"/>
      <c r="J19" s="99"/>
    </row>
    <row r="20" spans="1:13" ht="141" customHeight="1" thickBot="1" x14ac:dyDescent="0.25">
      <c r="A20" s="89" t="s">
        <v>39</v>
      </c>
      <c r="B20" s="91">
        <v>0.04</v>
      </c>
      <c r="C20" s="41" t="s">
        <v>40</v>
      </c>
      <c r="D20" s="41" t="s">
        <v>41</v>
      </c>
      <c r="E20" s="41" t="s">
        <v>42</v>
      </c>
      <c r="F20" s="41" t="s">
        <v>43</v>
      </c>
      <c r="G20" s="3"/>
      <c r="H20" s="21">
        <f>G21*B20/100</f>
        <v>0</v>
      </c>
      <c r="I20" s="109"/>
      <c r="J20" s="93" t="s">
        <v>100</v>
      </c>
    </row>
    <row r="21" spans="1:13" ht="15" customHeight="1" thickBot="1" x14ac:dyDescent="0.25">
      <c r="A21" s="90"/>
      <c r="B21" s="92"/>
      <c r="C21" s="64"/>
      <c r="D21" s="64"/>
      <c r="E21" s="64"/>
      <c r="F21" s="64"/>
      <c r="G21" s="10">
        <f>IF(C21="x",0,(IF(D21="x",60,(IF(E21="x",85,(IF(F21="x",100,0)))))))</f>
        <v>0</v>
      </c>
      <c r="H21" s="20"/>
      <c r="I21" s="99"/>
      <c r="J21" s="95"/>
    </row>
    <row r="22" spans="1:13" ht="57.75" customHeight="1" thickBot="1" x14ac:dyDescent="0.25">
      <c r="A22" s="120" t="s">
        <v>44</v>
      </c>
      <c r="B22" s="91">
        <v>0.11</v>
      </c>
      <c r="C22" s="2" t="s">
        <v>45</v>
      </c>
      <c r="D22" s="2" t="s">
        <v>46</v>
      </c>
      <c r="E22" s="2" t="s">
        <v>47</v>
      </c>
      <c r="F22" s="2" t="s">
        <v>48</v>
      </c>
      <c r="G22" s="4"/>
      <c r="H22" s="21">
        <f>G23*B22/100</f>
        <v>0</v>
      </c>
      <c r="I22" s="109"/>
      <c r="J22" s="93" t="s">
        <v>101</v>
      </c>
    </row>
    <row r="23" spans="1:13" ht="13.5" thickBot="1" x14ac:dyDescent="0.25">
      <c r="A23" s="121"/>
      <c r="B23" s="92"/>
      <c r="C23" s="65"/>
      <c r="D23" s="65"/>
      <c r="E23" s="65"/>
      <c r="F23" s="65"/>
      <c r="G23" s="10">
        <f>IF(C23="x",0,(IF(D23="x",60,(IF(E23="x",85,(IF(F23="x",100,0)))))))</f>
        <v>0</v>
      </c>
      <c r="H23" s="20"/>
      <c r="I23" s="99"/>
      <c r="J23" s="95"/>
    </row>
    <row r="24" spans="1:13" ht="96" customHeight="1" thickBot="1" x14ac:dyDescent="0.25">
      <c r="A24" s="89" t="s">
        <v>49</v>
      </c>
      <c r="B24" s="91">
        <v>0.04</v>
      </c>
      <c r="C24" s="2" t="s">
        <v>50</v>
      </c>
      <c r="D24" s="2" t="s">
        <v>51</v>
      </c>
      <c r="E24" s="2" t="s">
        <v>52</v>
      </c>
      <c r="F24" s="2" t="s">
        <v>53</v>
      </c>
      <c r="G24" s="4"/>
      <c r="H24" s="21">
        <f>G25*B24/100</f>
        <v>0</v>
      </c>
      <c r="I24" s="109"/>
      <c r="J24" s="98" t="s">
        <v>54</v>
      </c>
    </row>
    <row r="25" spans="1:13" ht="13.5" thickBot="1" x14ac:dyDescent="0.25">
      <c r="A25" s="90"/>
      <c r="B25" s="92"/>
      <c r="C25" s="65"/>
      <c r="D25" s="65"/>
      <c r="E25" s="65"/>
      <c r="F25" s="65"/>
      <c r="G25" s="10">
        <f>IF(C25="x",0,(IF(D25="x",60,(IF(E25="x",85,(IF(F25="x",100,0)))))))</f>
        <v>0</v>
      </c>
      <c r="H25" s="20"/>
      <c r="I25" s="99"/>
      <c r="J25" s="99"/>
    </row>
    <row r="26" spans="1:13" ht="106.5" customHeight="1" thickBot="1" x14ac:dyDescent="0.25">
      <c r="A26" s="89" t="s">
        <v>55</v>
      </c>
      <c r="B26" s="91">
        <v>0.06</v>
      </c>
      <c r="C26" s="2" t="s">
        <v>56</v>
      </c>
      <c r="D26" s="5" t="s">
        <v>57</v>
      </c>
      <c r="E26" s="2" t="s">
        <v>58</v>
      </c>
      <c r="F26" s="2" t="s">
        <v>59</v>
      </c>
      <c r="G26" s="4"/>
      <c r="H26" s="21">
        <f>G27*B26/100</f>
        <v>0</v>
      </c>
      <c r="I26" s="109"/>
      <c r="J26" s="93" t="s">
        <v>102</v>
      </c>
    </row>
    <row r="27" spans="1:13" ht="13.5" thickBot="1" x14ac:dyDescent="0.25">
      <c r="A27" s="90"/>
      <c r="B27" s="92"/>
      <c r="C27" s="65"/>
      <c r="D27" s="65"/>
      <c r="E27" s="65"/>
      <c r="F27" s="65"/>
      <c r="G27" s="10">
        <f>IF(C27="x",0,(IF(D27="x",60,(IF(E27="x",85,(IF(F27="x",100,0)))))))</f>
        <v>0</v>
      </c>
      <c r="H27" s="20"/>
      <c r="I27" s="99"/>
      <c r="J27" s="95"/>
    </row>
    <row r="28" spans="1:13" ht="65.25" customHeight="1" thickBot="1" x14ac:dyDescent="0.25">
      <c r="A28" s="89" t="s">
        <v>60</v>
      </c>
      <c r="B28" s="91">
        <v>0.03</v>
      </c>
      <c r="C28" s="8" t="s">
        <v>61</v>
      </c>
      <c r="D28" s="8" t="s">
        <v>62</v>
      </c>
      <c r="E28" s="8" t="s">
        <v>63</v>
      </c>
      <c r="F28" s="8" t="s">
        <v>64</v>
      </c>
      <c r="G28" s="9"/>
      <c r="H28" s="21">
        <f>G29*B28/100</f>
        <v>0</v>
      </c>
      <c r="I28" s="110"/>
      <c r="J28" s="98" t="s">
        <v>65</v>
      </c>
    </row>
    <row r="29" spans="1:13" ht="13.5" thickBot="1" x14ac:dyDescent="0.25">
      <c r="A29" s="90"/>
      <c r="B29" s="92"/>
      <c r="C29" s="66"/>
      <c r="D29" s="66"/>
      <c r="E29" s="66"/>
      <c r="F29" s="67"/>
      <c r="G29" s="10">
        <f>IF(C29="x",0,(IF(D29="x",60,(IF(E29="x",85,(IF(F29="x",100,0)))))))</f>
        <v>0</v>
      </c>
      <c r="H29" s="20"/>
      <c r="I29" s="110"/>
      <c r="J29" s="99"/>
    </row>
    <row r="30" spans="1:13" ht="92.25" customHeight="1" thickBot="1" x14ac:dyDescent="0.25">
      <c r="A30" s="89" t="s">
        <v>66</v>
      </c>
      <c r="B30" s="91">
        <v>0.04</v>
      </c>
      <c r="C30" s="6" t="s">
        <v>67</v>
      </c>
      <c r="D30" s="6" t="s">
        <v>68</v>
      </c>
      <c r="E30" s="2" t="s">
        <v>69</v>
      </c>
      <c r="F30" s="2" t="s">
        <v>70</v>
      </c>
      <c r="G30" s="4"/>
      <c r="H30" s="21">
        <f>G31*B30/100</f>
        <v>0</v>
      </c>
      <c r="I30" s="110"/>
      <c r="J30" s="98" t="s">
        <v>71</v>
      </c>
    </row>
    <row r="31" spans="1:13" ht="13.5" thickBot="1" x14ac:dyDescent="0.25">
      <c r="A31" s="90"/>
      <c r="B31" s="92"/>
      <c r="C31" s="65"/>
      <c r="D31" s="65"/>
      <c r="E31" s="65"/>
      <c r="F31" s="65"/>
      <c r="G31" s="10">
        <f>IF(C31="x",0,(IF(D31="x",60,(IF(E31="x",85,(IF(F31="x",100,0)))))))</f>
        <v>0</v>
      </c>
      <c r="H31" s="20"/>
      <c r="I31" s="110"/>
      <c r="J31" s="99"/>
    </row>
    <row r="32" spans="1:13" ht="58.5" customHeight="1" thickBot="1" x14ac:dyDescent="0.25">
      <c r="A32" s="89" t="s">
        <v>72</v>
      </c>
      <c r="B32" s="91">
        <v>0.08</v>
      </c>
      <c r="C32" s="2" t="s">
        <v>73</v>
      </c>
      <c r="D32" s="5" t="s">
        <v>74</v>
      </c>
      <c r="E32" s="5" t="s">
        <v>75</v>
      </c>
      <c r="F32" s="5" t="s">
        <v>76</v>
      </c>
      <c r="G32" s="4"/>
      <c r="H32" s="21">
        <f>G33*B32/100</f>
        <v>0</v>
      </c>
      <c r="I32" s="110"/>
      <c r="J32" s="98" t="s">
        <v>77</v>
      </c>
      <c r="K32" s="25"/>
      <c r="L32" s="25"/>
    </row>
    <row r="33" spans="1:12" ht="13.5" thickBot="1" x14ac:dyDescent="0.25">
      <c r="A33" s="90"/>
      <c r="B33" s="92"/>
      <c r="C33" s="68"/>
      <c r="D33" s="68"/>
      <c r="E33" s="68"/>
      <c r="F33" s="68"/>
      <c r="G33" s="10">
        <f>IF(C33="x",0,(IF(D33="x",60,(IF(E33="x",85,(IF(F33="x",100,0)))))))</f>
        <v>0</v>
      </c>
      <c r="H33" s="23"/>
      <c r="I33" s="111"/>
      <c r="J33" s="99"/>
    </row>
    <row r="34" spans="1:12" ht="66.75" customHeight="1" thickBot="1" x14ac:dyDescent="0.25">
      <c r="A34" s="89" t="s">
        <v>78</v>
      </c>
      <c r="B34" s="91">
        <v>0.1</v>
      </c>
      <c r="C34" s="28" t="s">
        <v>79</v>
      </c>
      <c r="D34" s="29" t="s">
        <v>80</v>
      </c>
      <c r="E34" s="29" t="s">
        <v>81</v>
      </c>
      <c r="F34" s="29" t="s">
        <v>82</v>
      </c>
      <c r="G34" s="18"/>
      <c r="H34" s="19">
        <f>G35*B34/100</f>
        <v>0</v>
      </c>
      <c r="I34" s="100"/>
    </row>
    <row r="35" spans="1:12" ht="13.5" thickBot="1" x14ac:dyDescent="0.25">
      <c r="A35" s="90"/>
      <c r="B35" s="92"/>
      <c r="C35" s="69"/>
      <c r="D35" s="70"/>
      <c r="E35" s="70"/>
      <c r="F35" s="70"/>
      <c r="G35" s="10">
        <f>IF(C35="x",0,(IF(D35="x",60,(IF(E35="x",85,(IF(F35="x",100,0)))))))</f>
        <v>0</v>
      </c>
      <c r="H35" s="20"/>
      <c r="I35" s="101"/>
    </row>
    <row r="36" spans="1:12" ht="54.75" customHeight="1" thickBot="1" x14ac:dyDescent="0.25">
      <c r="A36" s="79"/>
      <c r="B36" s="79"/>
      <c r="C36" s="102" t="s">
        <v>83</v>
      </c>
      <c r="D36" s="103"/>
      <c r="E36" s="103"/>
      <c r="F36" s="103"/>
      <c r="G36" s="103"/>
      <c r="H36" s="103"/>
      <c r="I36" s="104"/>
      <c r="K36" s="25"/>
      <c r="L36" s="25"/>
    </row>
    <row r="37" spans="1:12" ht="23.25" customHeight="1" thickBot="1" x14ac:dyDescent="0.25">
      <c r="A37" s="75" t="s">
        <v>84</v>
      </c>
      <c r="B37" s="76">
        <f>SUM(B38:B41)</f>
        <v>0.22</v>
      </c>
      <c r="C37" s="72" t="s">
        <v>3</v>
      </c>
      <c r="D37" s="73" t="s">
        <v>4</v>
      </c>
      <c r="E37" s="75" t="s">
        <v>5</v>
      </c>
      <c r="F37" s="75" t="s">
        <v>6</v>
      </c>
      <c r="G37" s="75"/>
      <c r="H37" s="75"/>
      <c r="I37" s="55" t="s">
        <v>7</v>
      </c>
    </row>
    <row r="38" spans="1:12" ht="73.5" customHeight="1" thickBot="1" x14ac:dyDescent="0.25">
      <c r="A38" s="89" t="s">
        <v>85</v>
      </c>
      <c r="B38" s="91">
        <v>0.1</v>
      </c>
      <c r="C38" s="5" t="s">
        <v>86</v>
      </c>
      <c r="D38" s="5" t="s">
        <v>87</v>
      </c>
      <c r="E38" s="5" t="s">
        <v>88</v>
      </c>
      <c r="F38" s="5" t="s">
        <v>89</v>
      </c>
      <c r="G38" s="31"/>
      <c r="H38" s="32">
        <f>G39*B38/100</f>
        <v>0</v>
      </c>
      <c r="I38" s="105"/>
      <c r="J38" s="93" t="s">
        <v>103</v>
      </c>
      <c r="K38" s="25"/>
      <c r="L38" s="25"/>
    </row>
    <row r="39" spans="1:12" ht="13.5" thickBot="1" x14ac:dyDescent="0.25">
      <c r="A39" s="90"/>
      <c r="B39" s="92"/>
      <c r="C39" s="65"/>
      <c r="D39" s="77"/>
      <c r="E39" s="77"/>
      <c r="F39" s="77"/>
      <c r="G39" s="10">
        <f>IF(C39="x",0,(IF(D39="x",60,(IF(E39="x",85,(IF(F39="x",100,0)))))))</f>
        <v>0</v>
      </c>
      <c r="H39" s="33"/>
      <c r="I39" s="106"/>
      <c r="J39" s="94"/>
    </row>
    <row r="40" spans="1:12" ht="84" customHeight="1" thickBot="1" x14ac:dyDescent="0.25">
      <c r="A40" s="89" t="s">
        <v>90</v>
      </c>
      <c r="B40" s="91">
        <v>0.12</v>
      </c>
      <c r="C40" s="36" t="s">
        <v>91</v>
      </c>
      <c r="D40" s="36" t="s">
        <v>92</v>
      </c>
      <c r="E40" s="36" t="s">
        <v>93</v>
      </c>
      <c r="F40" s="36" t="s">
        <v>94</v>
      </c>
      <c r="G40" s="17"/>
      <c r="H40" s="19">
        <f>G41*B40/100</f>
        <v>0</v>
      </c>
      <c r="I40" s="118"/>
      <c r="J40" s="87" t="s">
        <v>95</v>
      </c>
      <c r="K40" s="25"/>
    </row>
    <row r="41" spans="1:12" ht="12.75" customHeight="1" thickBot="1" x14ac:dyDescent="0.25">
      <c r="A41" s="90"/>
      <c r="B41" s="92"/>
      <c r="C41" s="77"/>
      <c r="D41" s="77"/>
      <c r="E41" s="77"/>
      <c r="F41" s="77"/>
      <c r="G41" s="10">
        <f>IF(C41="x",0,(IF(D41="x",60,(IF(E41="x",85,(IF(F41="x",100,0)))))))</f>
        <v>0</v>
      </c>
      <c r="H41" s="24"/>
      <c r="I41" s="119"/>
      <c r="J41" s="88"/>
    </row>
    <row r="42" spans="1:12" ht="14.25" x14ac:dyDescent="0.2">
      <c r="A42" s="79"/>
      <c r="B42" s="79"/>
      <c r="C42" s="79"/>
      <c r="D42" s="79"/>
      <c r="E42" s="79"/>
      <c r="F42" s="79"/>
      <c r="G42" s="79"/>
      <c r="H42" s="79"/>
      <c r="I42" s="79"/>
    </row>
    <row r="43" spans="1:12" ht="14.25" x14ac:dyDescent="0.2">
      <c r="A43" s="79"/>
      <c r="B43" s="79"/>
      <c r="C43" s="79"/>
      <c r="D43" s="79"/>
      <c r="E43" s="79"/>
      <c r="F43" s="79"/>
      <c r="G43" s="79"/>
      <c r="H43" s="79"/>
      <c r="I43" s="79"/>
    </row>
    <row r="44" spans="1:12" ht="15" thickBot="1" x14ac:dyDescent="0.25">
      <c r="A44" s="79"/>
      <c r="B44" s="79"/>
      <c r="C44" s="79"/>
      <c r="D44" s="79"/>
      <c r="E44" s="79"/>
      <c r="F44" s="79"/>
      <c r="G44" s="79"/>
      <c r="H44" s="79"/>
      <c r="I44" s="79"/>
    </row>
    <row r="45" spans="1:12" ht="15" thickBot="1" x14ac:dyDescent="0.25">
      <c r="A45" s="79"/>
      <c r="B45" s="79"/>
      <c r="C45" s="79"/>
      <c r="D45" s="79"/>
      <c r="E45" s="56" t="s">
        <v>96</v>
      </c>
      <c r="F45" s="56"/>
      <c r="G45" s="56"/>
      <c r="H45" s="57"/>
      <c r="I45" s="79"/>
    </row>
    <row r="46" spans="1:12" ht="14.25" x14ac:dyDescent="0.2">
      <c r="A46" s="79"/>
      <c r="B46" s="79"/>
      <c r="C46" s="79"/>
      <c r="D46" s="79"/>
      <c r="E46" s="113" t="s">
        <v>2</v>
      </c>
      <c r="F46" s="113"/>
      <c r="G46" s="38"/>
      <c r="H46" s="83">
        <f>SUM(H5,H7,H10,H12,H14)</f>
        <v>0</v>
      </c>
      <c r="I46" s="79"/>
    </row>
    <row r="47" spans="1:12" ht="14.25" x14ac:dyDescent="0.2">
      <c r="A47" s="79"/>
      <c r="B47" s="79"/>
      <c r="C47" s="79"/>
      <c r="D47" s="79"/>
      <c r="E47" s="114" t="s">
        <v>32</v>
      </c>
      <c r="F47" s="114"/>
      <c r="G47" s="40"/>
      <c r="H47" s="84">
        <f>SUM(H18,H20,H22,H24,H26,H28,H30,H32,H34)</f>
        <v>0</v>
      </c>
      <c r="I47" s="79"/>
    </row>
    <row r="48" spans="1:12" ht="15" thickBot="1" x14ac:dyDescent="0.25">
      <c r="A48" s="79"/>
      <c r="B48" s="79"/>
      <c r="C48" s="79"/>
      <c r="D48" s="79"/>
      <c r="E48" s="112" t="s">
        <v>84</v>
      </c>
      <c r="F48" s="112"/>
      <c r="G48" s="39"/>
      <c r="H48" s="85">
        <f>SUM(H38,H40)</f>
        <v>0</v>
      </c>
      <c r="I48" s="79"/>
    </row>
    <row r="49" spans="1:9" ht="15" thickBot="1" x14ac:dyDescent="0.25">
      <c r="A49" s="79"/>
      <c r="B49" s="79"/>
      <c r="C49" s="79"/>
      <c r="D49" s="79"/>
      <c r="E49" s="58"/>
      <c r="F49" s="59"/>
      <c r="G49" s="60"/>
      <c r="H49" s="61">
        <f>SUM(H46:H48)</f>
        <v>0</v>
      </c>
      <c r="I49" s="79"/>
    </row>
    <row r="50" spans="1:9" ht="14.25" x14ac:dyDescent="0.2">
      <c r="A50" s="79"/>
      <c r="B50" s="79"/>
      <c r="C50" s="79"/>
      <c r="D50" s="79"/>
      <c r="E50" s="79"/>
      <c r="F50" s="79"/>
      <c r="G50" s="79"/>
      <c r="I50" s="79"/>
    </row>
    <row r="51" spans="1:9" ht="14.25" x14ac:dyDescent="0.2">
      <c r="A51" s="79"/>
      <c r="B51" s="79"/>
      <c r="C51" s="79"/>
      <c r="D51" s="79"/>
      <c r="H51" s="79"/>
      <c r="I51" s="79"/>
    </row>
    <row r="52" spans="1:9" ht="14.25" x14ac:dyDescent="0.2">
      <c r="A52" s="79"/>
      <c r="B52" s="79"/>
      <c r="C52" s="79"/>
      <c r="D52" s="79"/>
      <c r="I52" s="79"/>
    </row>
    <row r="53" spans="1:9" ht="14.25" x14ac:dyDescent="0.2">
      <c r="A53" s="79"/>
      <c r="B53" s="79"/>
      <c r="C53" s="79"/>
      <c r="D53" s="79"/>
      <c r="I53" s="79"/>
    </row>
    <row r="54" spans="1:9" ht="14.25" x14ac:dyDescent="0.2">
      <c r="A54" s="79"/>
      <c r="B54" s="79"/>
      <c r="C54" s="79"/>
      <c r="D54" s="79"/>
      <c r="I54" s="82"/>
    </row>
    <row r="55" spans="1:9" ht="14.25" x14ac:dyDescent="0.2">
      <c r="A55" s="79"/>
      <c r="B55" s="79"/>
      <c r="C55" s="79"/>
      <c r="D55" s="79"/>
      <c r="I55" s="79"/>
    </row>
    <row r="56" spans="1:9" ht="14.25" x14ac:dyDescent="0.2">
      <c r="A56" s="79"/>
      <c r="B56" s="79"/>
      <c r="C56" s="79"/>
      <c r="D56" s="79"/>
      <c r="I56" s="79"/>
    </row>
  </sheetData>
  <protectedRanges>
    <protectedRange sqref="G6 G19 G21 G23 G25 G27 G11 G13 G8 G29 G15 G31 G33 G41 G39 G35" name="Rango1_1_1_1_3_3"/>
    <protectedRange sqref="H18:H28 H10 H5:H8 H14 H30 H32 H38 H34 H12" name="Rango1_1_1_1_1_1_6"/>
    <protectedRange sqref="H15" name="Rango1_1_1_1_1_1_3_1"/>
    <protectedRange sqref="H11 H13" name="Rango1_1_1_1_1_1_4_1"/>
    <protectedRange sqref="H31 H29" name="Rango1_1_1_1_1_1_5_1"/>
    <protectedRange sqref="H33" name="Rango1_1_1_1_1_1_11_1"/>
    <protectedRange sqref="H35" name="Rango1_1_1_1_1_1_12_1"/>
    <protectedRange sqref="H39" name="Rango1_1_1_1_1_1_15_1"/>
    <protectedRange sqref="H40" name="Rango1_1_1_1_1_1_6_1"/>
    <protectedRange sqref="H41" name="Rango1_1_1_1_1_1_13_4_1_1"/>
  </protectedRanges>
  <mergeCells count="65">
    <mergeCell ref="J5:J6"/>
    <mergeCell ref="A18:A19"/>
    <mergeCell ref="B18:B19"/>
    <mergeCell ref="J18:J19"/>
    <mergeCell ref="A7:A8"/>
    <mergeCell ref="B7:B8"/>
    <mergeCell ref="I7:I8"/>
    <mergeCell ref="C9:F9"/>
    <mergeCell ref="A10:A11"/>
    <mergeCell ref="B10:B11"/>
    <mergeCell ref="I10:I11"/>
    <mergeCell ref="A12:A13"/>
    <mergeCell ref="B12:B13"/>
    <mergeCell ref="A5:A6"/>
    <mergeCell ref="B5:B6"/>
    <mergeCell ref="J7:J8"/>
    <mergeCell ref="A14:A15"/>
    <mergeCell ref="B14:B15"/>
    <mergeCell ref="A28:A29"/>
    <mergeCell ref="B28:B29"/>
    <mergeCell ref="B22:B23"/>
    <mergeCell ref="A22:A23"/>
    <mergeCell ref="B24:B25"/>
    <mergeCell ref="A24:A25"/>
    <mergeCell ref="B20:B21"/>
    <mergeCell ref="A20:A21"/>
    <mergeCell ref="E48:F48"/>
    <mergeCell ref="E46:F46"/>
    <mergeCell ref="E47:F47"/>
    <mergeCell ref="C3:F3"/>
    <mergeCell ref="I28:I29"/>
    <mergeCell ref="I30:I31"/>
    <mergeCell ref="I24:I25"/>
    <mergeCell ref="I40:I41"/>
    <mergeCell ref="A32:A33"/>
    <mergeCell ref="B32:B33"/>
    <mergeCell ref="I32:I33"/>
    <mergeCell ref="A30:A31"/>
    <mergeCell ref="I26:I27"/>
    <mergeCell ref="A26:A27"/>
    <mergeCell ref="B26:B27"/>
    <mergeCell ref="B30:B31"/>
    <mergeCell ref="B38:B39"/>
    <mergeCell ref="I38:I39"/>
    <mergeCell ref="J12:J13"/>
    <mergeCell ref="J14:J15"/>
    <mergeCell ref="J20:J21"/>
    <mergeCell ref="I12:I13"/>
    <mergeCell ref="I20:I21"/>
    <mergeCell ref="I22:I23"/>
    <mergeCell ref="A40:A41"/>
    <mergeCell ref="B40:B41"/>
    <mergeCell ref="J38:J39"/>
    <mergeCell ref="J22:J23"/>
    <mergeCell ref="J10:J11"/>
    <mergeCell ref="J24:J25"/>
    <mergeCell ref="J26:J27"/>
    <mergeCell ref="J28:J29"/>
    <mergeCell ref="J30:J31"/>
    <mergeCell ref="J32:J33"/>
    <mergeCell ref="A34:A35"/>
    <mergeCell ref="B34:B35"/>
    <mergeCell ref="I34:I35"/>
    <mergeCell ref="C36:I36"/>
    <mergeCell ref="A38:A39"/>
  </mergeCells>
  <pageMargins left="0.7" right="0.7" top="0.75" bottom="0.75" header="0.3" footer="0.3"/>
  <pageSetup orientation="portrait" r:id="rId1"/>
  <ignoredErrors>
    <ignoredError sqref="G6 H5 G8 H7 G19 H18 H20 G21 H22 G23 H24 G25 H26 G27 G29 H2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H1"/>
  <sheetViews>
    <sheetView workbookViewId="0">
      <selection sqref="A1:H1"/>
    </sheetView>
  </sheetViews>
  <sheetFormatPr baseColWidth="10" defaultColWidth="11.42578125" defaultRowHeight="12.75" x14ac:dyDescent="0.2"/>
  <sheetData>
    <row r="1" spans="1:8" ht="137.25" customHeight="1" x14ac:dyDescent="0.2">
      <c r="A1" s="127" t="e">
        <f>CONCATENATE(#REF!,CHAR(10),#REF!,CHAR(10),#REF!,CHAR(10),#REF!,CHAR(10),#REF!,CHAR(10),#REF!,CHAR(10),#REF!,CHAR(10),#REF!,CHAR(10),#REF!,CHAR(10),#REF!,CHAR(10),#REF!,CHAR(10),#REF!,CHAR(10),#REF!,CHAR(10),#REF!,CHAR(10),#REF!,CHAR(10),#REF!,CHAR(10),#REF!,CHAR(10),#REF!)</f>
        <v>#REF!</v>
      </c>
      <c r="B1" s="127"/>
      <c r="C1" s="127"/>
      <c r="D1" s="127"/>
      <c r="E1" s="127"/>
      <c r="F1" s="127"/>
      <c r="G1" s="127"/>
      <c r="H1" s="127"/>
    </row>
  </sheetData>
  <mergeCells count="1">
    <mergeCell ref="A1:H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24C6079B2BFD458DFE866795B4C6BC" ma:contentTypeVersion="13" ma:contentTypeDescription="Crear nuevo documento." ma:contentTypeScope="" ma:versionID="ee16c182313707f9806eb2adc0e9911d">
  <xsd:schema xmlns:xsd="http://www.w3.org/2001/XMLSchema" xmlns:xs="http://www.w3.org/2001/XMLSchema" xmlns:p="http://schemas.microsoft.com/office/2006/metadata/properties" xmlns:ns3="4cbaf0cd-1635-438f-97fe-12acd1484553" xmlns:ns4="e28faede-bdf5-4382-b687-7d9ae18c3f30" targetNamespace="http://schemas.microsoft.com/office/2006/metadata/properties" ma:root="true" ma:fieldsID="d01af0b0baf5fbb6434346d09ad5d93a" ns3:_="" ns4:_="">
    <xsd:import namespace="4cbaf0cd-1635-438f-97fe-12acd1484553"/>
    <xsd:import namespace="e28faede-bdf5-4382-b687-7d9ae18c3f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af0cd-1635-438f-97fe-12acd1484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8faede-bdf5-4382-b687-7d9ae18c3f30"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DB307D-4D3A-4001-B1C0-ECA57F660499}">
  <ds:schemaRefs>
    <ds:schemaRef ds:uri="http://schemas.microsoft.com/sharepoint/v3/contenttype/forms"/>
  </ds:schemaRefs>
</ds:datastoreItem>
</file>

<file path=customXml/itemProps2.xml><?xml version="1.0" encoding="utf-8"?>
<ds:datastoreItem xmlns:ds="http://schemas.openxmlformats.org/officeDocument/2006/customXml" ds:itemID="{ADBC67FD-7ABC-48A6-9A30-7C20852DC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af0cd-1635-438f-97fe-12acd1484553"/>
    <ds:schemaRef ds:uri="e28faede-bdf5-4382-b687-7d9ae18c3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079B7D-2DC9-4A4A-BED5-3AA328C2E0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Desarrollo Tecnológico</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2017-09-20T16:20:03Z</dcterms:created>
  <dcterms:modified xsi:type="dcterms:W3CDTF">2025-10-14T22:56:48Z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0x0101003A24C6079B2BFD458DFE866795B4C6BC</vt:lpwstr>
  </property>
</Properties>
</file>