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jaramirez\Downloads\rubricas finales 2024\"/>
    </mc:Choice>
  </mc:AlternateContent>
  <xr:revisionPtr revIDLastSave="0" documentId="13_ncr:1_{BE063A71-06BE-422A-B45E-D3FC899ACD25}" xr6:coauthVersionLast="36" xr6:coauthVersionMax="47" xr10:uidLastSave="{00000000-0000-0000-0000-000000000000}"/>
  <workbookProtection workbookAlgorithmName="SHA-512" workbookHashValue="ZLK9urQ5D0r5kcfOGP4bzLWU2PAhSdY0fJ06H3XVVtS3gYVxsIACbbYGkqBTpPkDH9foJdpQX5PYc8DV8kphWQ==" workbookSaltValue="05c7rxnQ9Nip3YGvqyFECA==" workbookSpinCount="100000" lockStructure="1"/>
  <bookViews>
    <workbookView xWindow="-120" yWindow="-120" windowWidth="20730" windowHeight="11160" xr2:uid="{0864E60E-39FC-499C-AFDC-2D082C61D9AA}"/>
  </bookViews>
  <sheets>
    <sheet name="Investigación básica y aplicada"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8" i="2" l="1"/>
  <c r="G75" i="2"/>
  <c r="H74" i="2" s="1"/>
  <c r="G73" i="2"/>
  <c r="H72" i="2" s="1"/>
  <c r="G68" i="2"/>
  <c r="H67" i="2" s="1"/>
  <c r="G66" i="2"/>
  <c r="H65" i="2" s="1"/>
  <c r="G54" i="2"/>
  <c r="H53" i="2" s="1"/>
  <c r="H58" i="2" s="1"/>
  <c r="H59" i="2"/>
  <c r="G49" i="2"/>
  <c r="H48" i="2" s="1"/>
  <c r="G47" i="2"/>
  <c r="H46" i="2" s="1"/>
  <c r="G45" i="2"/>
  <c r="H44" i="2" s="1"/>
  <c r="G43" i="2"/>
  <c r="H42" i="2" s="1"/>
  <c r="G23" i="2"/>
  <c r="H22" i="2" s="1"/>
  <c r="G13" i="2"/>
  <c r="H12" i="2" s="1"/>
  <c r="G15" i="2"/>
  <c r="H14" i="2" s="1"/>
  <c r="G17" i="2"/>
  <c r="H16" i="2" s="1"/>
  <c r="G19" i="2"/>
  <c r="H18" i="2" s="1"/>
  <c r="G21" i="2"/>
  <c r="H20" i="2" s="1"/>
  <c r="G30" i="2"/>
  <c r="H26" i="2" s="1"/>
  <c r="H37" i="2" s="1"/>
  <c r="G8" i="2"/>
  <c r="H7" i="2" s="1"/>
  <c r="G6" i="2"/>
  <c r="H5" i="2" s="1"/>
  <c r="H36" i="2" l="1"/>
  <c r="H80" i="2"/>
  <c r="H93" i="2" s="1"/>
  <c r="H79" i="2"/>
  <c r="H57" i="2"/>
  <c r="H60" i="2" s="1"/>
  <c r="H86" i="2" s="1"/>
  <c r="H35" i="2"/>
  <c r="H92" i="2" l="1"/>
  <c r="H81" i="2"/>
  <c r="H87" i="2" s="1"/>
  <c r="H38" i="2"/>
  <c r="H85" i="2" s="1"/>
  <c r="H88" i="2" s="1"/>
  <c r="H91" i="2"/>
  <c r="H94" i="2" s="1"/>
</calcChain>
</file>

<file path=xl/sharedStrings.xml><?xml version="1.0" encoding="utf-8"?>
<sst xmlns="http://schemas.openxmlformats.org/spreadsheetml/2006/main" count="171" uniqueCount="119">
  <si>
    <t>Grupo investigador</t>
  </si>
  <si>
    <t>Deficiente</t>
  </si>
  <si>
    <t>Regular</t>
  </si>
  <si>
    <t>Bueno</t>
  </si>
  <si>
    <t>Excelente</t>
  </si>
  <si>
    <t>Justificación</t>
  </si>
  <si>
    <t>Planteamiento de la propuesta</t>
  </si>
  <si>
    <t>Problema de investigación</t>
  </si>
  <si>
    <t>Coherencia de los objetivos</t>
  </si>
  <si>
    <t>Valoración general</t>
  </si>
  <si>
    <t>El plan de gestión de riesgos y las  medidas de contingencia no son atendidos de manera coherente.</t>
  </si>
  <si>
    <t>El plan de gestión de riesgos y las medidas de contingencia son atendidos de manera coherente.</t>
  </si>
  <si>
    <t>En el plan de gestión del riesgo, se indican riesgos por objetivo y las medidas de contingencia con las respectivas evidencias (cartas, permisos, consentimientos informados, entre otros) para algunos riesgos detectados.</t>
  </si>
  <si>
    <t xml:space="preserve">En el plan de gestión del riesgo, se indican riesgos por objetivo y las medidas de contingencia con las respectivas evidencias (cartas, permisos, consentimientos informados, entre otros) para cada riesgo detectado.  </t>
  </si>
  <si>
    <t>La propuesta no evidencia la participación estudiantil.</t>
  </si>
  <si>
    <t>CIE</t>
  </si>
  <si>
    <t xml:space="preserve">Vinculación externa                           </t>
  </si>
  <si>
    <t>La propuesta es innovadora</t>
  </si>
  <si>
    <t>Resumen del CIE</t>
  </si>
  <si>
    <t>Valoración general global</t>
  </si>
  <si>
    <t>TOTAL</t>
  </si>
  <si>
    <t xml:space="preserve">La persona coordinadora cuenta como mínimo con un año de experiencia en investigación. </t>
  </si>
  <si>
    <t xml:space="preserve">La persona coordinadora cuenta con el grado de maestría y/o doctorado, más de 5 pero menos de 10 años de experiencia acumulada o su equivalente debidamente comprobable en proyectos de investigación. </t>
  </si>
  <si>
    <t xml:space="preserve">La propuesta incluye la participación de solo un estudiante de grado como asistente. </t>
  </si>
  <si>
    <t xml:space="preserve">La propuesta incluye la participación de dos o más estudiantes de grado como asistentes. </t>
  </si>
  <si>
    <t>Instancia académica</t>
  </si>
  <si>
    <t>El problema no está definido ni justificado, no aparecen las preguntas  por investigar, ni el propósito que permite entender la pertinencia, y no presenta los beneficios esperados con la investigación.</t>
  </si>
  <si>
    <t xml:space="preserve">La propuesta no presenta un procedimiento o método y no identifica las variables, ni su medición. </t>
  </si>
  <si>
    <t xml:space="preserve">. </t>
  </si>
  <si>
    <t xml:space="preserve">La persona coordinadora cuenta con más de dos años, pero menos de 5 años de experiencia acumulada o su equivalente debidamente comprobable en proyectos de investigación, con el grado de maestría científica o doctorado. </t>
  </si>
  <si>
    <t>La propuesta no incluye la participación de investigadores en proceso de formación (1).</t>
  </si>
  <si>
    <t>La propuesta incluye la participación de investigadores en proceso de formación, e investigador(es) experimentado(s)(2).</t>
  </si>
  <si>
    <t>.  La propuesta incluye la participación de investigadores en proceso de formación, investigadores en proceso de reinserción(3), a profesores del TEC cursando una maestría e  investigador(es) experimentado(s).</t>
  </si>
  <si>
    <t xml:space="preserve">.  </t>
  </si>
  <si>
    <t>El financiamiento externo o cofinanciamiento es igual (+/- 15%) al solicitado para operación al TEC.</t>
  </si>
  <si>
    <t>El financiamiento externo o cofinanciamiento es mayor (en más de un 15%) que el solicitado para operación al TEC.</t>
  </si>
  <si>
    <t>Estrategia de la investigación</t>
  </si>
  <si>
    <t xml:space="preserve">INVESTIGACIÓN APLICADA  </t>
  </si>
  <si>
    <t>INVESTIGACIÓN BÁSICA</t>
  </si>
  <si>
    <t>Atestados de la persona coordinadora</t>
  </si>
  <si>
    <t>Identifica y describe las fases del proceso de investigación.</t>
  </si>
  <si>
    <t>El equipo investigador no evidencia productos académicos sobre el tema.</t>
  </si>
  <si>
    <t>Al menos un integrante del equipo tiene  productos académicos sobre el tema.</t>
  </si>
  <si>
    <t>La propuesta incluye la participación estudiantil de grado como asistentes y un trabajo final de graduación en un programa de grado (bachillerato o licenciatura).</t>
  </si>
  <si>
    <t>Plan de administración del riesgo</t>
  </si>
  <si>
    <t>Participación estudiantil</t>
  </si>
  <si>
    <r>
      <t>Financiamiento</t>
    </r>
    <r>
      <rPr>
        <vertAlign val="superscript"/>
        <sz val="9"/>
        <rFont val="Arial"/>
        <family val="2"/>
      </rPr>
      <t>2</t>
    </r>
    <r>
      <rPr>
        <sz val="9"/>
        <rFont val="Arial"/>
        <family val="2"/>
      </rPr>
      <t xml:space="preserve"> externo, contrapartida</t>
    </r>
    <r>
      <rPr>
        <vertAlign val="superscript"/>
        <sz val="9"/>
        <rFont val="Arial"/>
        <family val="2"/>
      </rPr>
      <t>3</t>
    </r>
    <r>
      <rPr>
        <sz val="9"/>
        <rFont val="Arial"/>
        <family val="2"/>
      </rPr>
      <t xml:space="preserve"> externa o cofinanciamiento</t>
    </r>
    <r>
      <rPr>
        <vertAlign val="superscript"/>
        <sz val="9"/>
        <rFont val="Arial"/>
        <family val="2"/>
      </rPr>
      <t>4</t>
    </r>
    <r>
      <rPr>
        <sz val="9"/>
        <rFont val="Arial"/>
        <family val="2"/>
      </rPr>
      <t xml:space="preserve"> aprobado</t>
    </r>
    <r>
      <rPr>
        <vertAlign val="superscript"/>
        <sz val="9"/>
        <rFont val="Arial"/>
        <family val="2"/>
      </rPr>
      <t>5</t>
    </r>
  </si>
  <si>
    <t>Dirección de Investigación</t>
  </si>
  <si>
    <t>Pertinencia</t>
  </si>
  <si>
    <r>
      <t>2</t>
    </r>
    <r>
      <rPr>
        <sz val="10"/>
        <rFont val="Arial"/>
        <family val="2"/>
      </rPr>
      <t xml:space="preserve">Se entenderá como financiamiento externo, el dinero que sea ingresado al TEC o a Fundatec o que se ejecute desde el ente financiador para pagos del proyecto. </t>
    </r>
    <r>
      <rPr>
        <vertAlign val="superscript"/>
        <sz val="10"/>
        <rFont val="Arial"/>
        <family val="2"/>
      </rPr>
      <t xml:space="preserve">3 </t>
    </r>
    <r>
      <rPr>
        <sz val="10"/>
        <rFont val="Arial"/>
        <family val="2"/>
      </rPr>
      <t xml:space="preserve">Se entenderá como contrapartida externa todo apoyo o colaboración de terceros, que no entra como flujo de caja para el proyecto. </t>
    </r>
    <r>
      <rPr>
        <vertAlign val="superscript"/>
        <sz val="10"/>
        <rFont val="Arial"/>
        <family val="2"/>
      </rPr>
      <t>4</t>
    </r>
    <r>
      <rPr>
        <sz val="10"/>
        <rFont val="Arial"/>
        <family val="2"/>
      </rPr>
      <t xml:space="preserve">Se entenderá como cofinanciamiento los recursos propios generados por actividades de vinculación remunerada externa, que destine la instancia académica para la ejecución del proyecto. </t>
    </r>
    <r>
      <rPr>
        <vertAlign val="superscript"/>
        <sz val="10"/>
        <rFont val="Arial"/>
        <family val="2"/>
      </rPr>
      <t>5</t>
    </r>
    <r>
      <rPr>
        <sz val="10"/>
        <rFont val="Arial"/>
        <family val="2"/>
      </rPr>
      <t>No se considerará como contrapartida el costo del recurso humano.</t>
    </r>
  </si>
  <si>
    <t>El problema está definido y justificado, aunque no se incluyen las preguntas por investigar, ni el propósito que permite entender la pertinencia y beneficios esperados con la investigación.</t>
  </si>
  <si>
    <t>El problema está definido y justificado, se incluyen las preguntas por investigar, pero no aparece el propósito que permite entender la pertinencia y beneficios esperados con la investigación.</t>
  </si>
  <si>
    <t>El problema está definido y justificado, se incluyen las preguntas por investigar, así como el propósito que permite entender la pertinencia y beneficios esperados con la investigación.</t>
  </si>
  <si>
    <t>La propuesta involucra únicamente a una persona investigadora.</t>
  </si>
  <si>
    <t>No se identifica ni se describen las fases del proceso de investigación.</t>
  </si>
  <si>
    <t>Identifica pero no se describen las fases del proceso de investigación.</t>
  </si>
  <si>
    <t>No cuenta con financiamiento externo, ni cofinanciamiento, ni contrapartida externa aprobada.</t>
  </si>
  <si>
    <t xml:space="preserve">La propuesta presenta un procedimiento o método aunque no identifica las variables, ni su medición. </t>
  </si>
  <si>
    <t xml:space="preserve">La propuesta presenta un procedimiento o método e identifica las variables, pero no su medición. </t>
  </si>
  <si>
    <t>Plan de acción y cronograma</t>
  </si>
  <si>
    <t>Vinculación entre dependencias institucionales e instancias externas</t>
  </si>
  <si>
    <t>La propuesta involucra personas investigadoras de dos instancias académicas.</t>
  </si>
  <si>
    <t>La propuesta involucra personas investigadoras de dos instancias académicas y una de ellas pertenece a un campus local o centro académico, además incluye al menos una persona externa del ámbito nacional.</t>
  </si>
  <si>
    <t>La propuesta involucra personas investigadoras de dos instancias académicas y una de ellas pertenece a un campus local o centro académico, además incluye al menos una persona externa del ámbito internacional.</t>
  </si>
  <si>
    <t>El financiamiento externo o cofinanciamiento es menor (en menos del 15%) que el solicitado para operación al TEC, o cuenta con una contrapartida en especie.</t>
  </si>
  <si>
    <t>La persona coordinadora cuenta con el grado de doctorado, más de 10 años de experiencia acumulada en proyectos investigación inscritos en el ITCR o su equivalente debidamente comprobable y  ha coordinado al menos 5 proyectos en los últimos 10 años.</t>
  </si>
  <si>
    <t>La propuesta incluye la participación de investigadores en proceso de formación, investigadores en proceso de reinserción, a profesores del TEC cursando un doctorado e investigador(es) experimentado(s).</t>
  </si>
  <si>
    <t>Identifica y describe las fases del proceso de investigación. Además, una de sus fases incluye la difusión y la implementación de la investigación.</t>
  </si>
  <si>
    <t>Al menos dos integrantes del equipo tienen  productos académicos sobre el tema,  incluyendo artículos indexados en Scopus o Web of Science.</t>
  </si>
  <si>
    <t xml:space="preserve">La propuesta presenta un procedimiento o método e identifica las variables, su medición y justifica el uso de la metodología planteada. </t>
  </si>
  <si>
    <t xml:space="preserve">La revisión de literatura no establece el estado del arte del objeto de estudio y no identifica los vacios de conocimiento. </t>
  </si>
  <si>
    <t>La revisión de literatura establece el estado del arte del objeto de estudio, sin embargo, no identifica los vacios de conocimiento.</t>
  </si>
  <si>
    <t>La revisión de literatura establece el estado del arte del objeto de estudio e identifica los vacios de conocimiento.</t>
  </si>
  <si>
    <t>La propuesta no justifica elementos de innovación de impacto.</t>
  </si>
  <si>
    <t>La propuesta justifica los elementos de innovación de impacto en uno de los siguientes tipos de innovación: proceso, servicio, producto e innovación social.</t>
  </si>
  <si>
    <t>La propuesta justifica los elementos de innovación de impacto en dos de los siguientes tipos de innovación: proceso, servicio, producto e innovación social.</t>
  </si>
  <si>
    <t>La propuesta justificia los elementos de innovación de impacto en al menos tres de los siguientes tipos de innovación: proceso, servicio, producto e innovación social.</t>
  </si>
  <si>
    <t>Resumen de la instancia académica</t>
  </si>
  <si>
    <t>Resumen de la Dirección de Investigación</t>
  </si>
  <si>
    <t>En la resolución del problema se describe la estrategia de vinculación y de participación externa nacional.</t>
  </si>
  <si>
    <t>En la resolución del problema se describe de forma incompleta la estrategia de vinculación y de participación externa nacional.</t>
  </si>
  <si>
    <t xml:space="preserve">En la resolución del problema no hay participación externa. </t>
  </si>
  <si>
    <t>En la resolución del problema se describe la estrategia de vinculación y de participación externa nacional e internacional.</t>
  </si>
  <si>
    <t>(1) Investigador en proceso de formación: investigador con menos de 5 años de experiencia o menos de 10 publicaciones en Web of Science, Scopus o Scielo. (2) Investigador experimentado: investigador con 5 o más años de experiencia y 10 o más publicaciones en Web of Sciencie, Scopus, Scielo. (3) Reinserción son aquellas personas académicas que hayan obtenido un posgrado académico en los últimos 2 años estando fuera del TEC.</t>
  </si>
  <si>
    <t>Al menos un integrante del equipo tiene productos académicos sobre el tema, incluyendo artículos indexados en Scopus, Web of Science y Scielo.</t>
  </si>
  <si>
    <t xml:space="preserve"> El problema abordado no evidencia una  contribución al estado del arte.</t>
  </si>
  <si>
    <t>El problema abordado evidencia una contribución al estado del arte, no se indica el impacto nacional o internacional.</t>
  </si>
  <si>
    <t>El problema abordado evidencia una contribución al estado del arte con impacto nacional.</t>
  </si>
  <si>
    <t>El problema abordado evidencia una contribución al estado del arte con impacto nacional e internacional.</t>
  </si>
  <si>
    <t xml:space="preserve"> Los recursos solicitados están debidamente cuantificados y justificados. La justificación muestra proporcionalidad parcial en el uso de los recursos con respecto al plan de acción.</t>
  </si>
  <si>
    <t>Composición del equipo investigador en relación con el abordaje del problema</t>
  </si>
  <si>
    <t>Ninguna de las disciplinas necesarias está representada ni tienen experiencia demostrable en proyectos vinculados al tema.</t>
  </si>
  <si>
    <t>Algunas de las disciplinas necesarias están representadas o no tienen experiencia demostrable en proyectos vinculados al tema.</t>
  </si>
  <si>
    <t>Algunas de las disciplinas necesarias están representadas y tienen experiencia previa en proyectos vinculados al tema.</t>
  </si>
  <si>
    <t>Todas las personas participantes pertenecen a disciplinas necesarias para el proyecto y tienen experiencia  previa en proyectos vinculados al tema.</t>
  </si>
  <si>
    <t>Los objetivos no son coherentes con el planteamiento del problema a resolver, ni responde a las preguntas: ¿qué se investigará?, ¿cómo se investigará? y ¿para qué se realizará la investigación?</t>
  </si>
  <si>
    <t>Los objetivos son coherentes con el planteamiento del problema a resolver, pero no responde a todas las preguntas: ¿qué se investigará?, ¿cómo se investigará? y ¿para qué se realizará la investigación?</t>
  </si>
  <si>
    <t>Los objetivos son coherentes con el planteamiento del problema a resolver, ya que responden a las preguntas clave: ¿qué se investigará?, ¿cómo se investigará? y ¿para qué se realizará la investigación? Además, cada objetivo se traduce en una actividad de investigación específica, cuyo enfoque busca obtener resultados medibles y relevantes que permitan verificar su cumplimiento.</t>
  </si>
  <si>
    <t>Los objetivos son coherentes con el planteamiento del problema a resolver, ya que responden a las preguntas clave: ¿qué se investigará?, ¿cómo se investigará? y ¿para qué se realizará la investigación?. Sin embargo, no se  evidencia cómo los objetivos se traducen en actividades de investigación específica, ni se evidencian resultados medibles ni relevantes que permitan verificar su cumplimiento.</t>
  </si>
  <si>
    <t>Metodología</t>
  </si>
  <si>
    <t>Estado del arte</t>
  </si>
  <si>
    <t>La revisión de literatura establece el estado del arte del objeto de estudio e identifica los vacios de conocimiento con referencias recientes (al menos el 50% o más de las referencias indicadas deben haber sido publicadas en los últimos 10 años).</t>
  </si>
  <si>
    <t>El plan de acción y cronograma no contiene la información necesaria para estimar el logro de objetivos, actividades, productos.</t>
  </si>
  <si>
    <t>El plan de acción y cronograma contiene  la información necesaria para estimar el logro de objetivos, actividades, productos; y define las personas encargadas de las actividades y el nivel de responsabilidad de las personas participantes.</t>
  </si>
  <si>
    <t xml:space="preserve">El plan de acción y cronograma contiene la información necesaria para estimar el logro de objetivos, actividades, productos; y define las personas encargadas de las actividades, sin embargo, no se delimita el nivel de responsabilidad de las personas participantes.  </t>
  </si>
  <si>
    <t xml:space="preserve">El plan de acción y cronograma contiene la información necesaria para estimar el logro de objetivos, actividades, productos; sin embargo, no se define las personas encargadas de las actividades ni se delimita el nivel de responsabilidad de las personas participantes. </t>
  </si>
  <si>
    <t xml:space="preserve"> Los recursos solicitados están cuantificados y justificados. La justificación no muestra proporcionalidad en el uso de los recursos con respecto al plan de acción.</t>
  </si>
  <si>
    <t>Proporcionalidad en el uso de los recursos</t>
  </si>
  <si>
    <t>Contribución al ámbito discipinar</t>
  </si>
  <si>
    <t>El problema abordado no evidencia  una posible contribución al mejoramiento de la calidad de vida de la sociedad.</t>
  </si>
  <si>
    <t>El problema abordado evidencia una posible contribución de interés nacional y contribuye a elevar la calidad de vida de la sociedad.</t>
  </si>
  <si>
    <t>El problema abordado es de interés nacional y contribuye a elevar la calidad de vida de la sociedad, además de la competitividad del país o el desarrollo científico/tecnológico con impacto nacional.</t>
  </si>
  <si>
    <t>El problema abordado es de interés nacional e internacional y contribuye a elevar la calidad de vida de la sociedad, además de la competitividad del país o el desarrollo científico/tecnológico con impacto internacional.</t>
  </si>
  <si>
    <t>Formación de recurso humano en investigación</t>
  </si>
  <si>
    <r>
      <t>Experiencia del equipo investigador en productos académicos sobre el tema</t>
    </r>
    <r>
      <rPr>
        <vertAlign val="superscript"/>
        <sz val="9"/>
        <rFont val="Arial"/>
        <family val="2"/>
      </rPr>
      <t>1</t>
    </r>
  </si>
  <si>
    <t xml:space="preserve">(1) Para un mayor detalle de los productos académicos, ver anexo 3 en el formulario. </t>
  </si>
  <si>
    <t xml:space="preserve"> Los recursos solicitados no están cuantificados y no están justificados con respecto al plan de acción. </t>
  </si>
  <si>
    <t xml:space="preserve">    Los recursos solicitados están debidamente cuantificados y justificados. La justificación muestra proporcionalidad en el uso de los recursos con respecto al plan de acción.</t>
  </si>
  <si>
    <t>Nombre de la propuesta: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</si>
</sst>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name val="Comic Sans MS"/>
      <family val="4"/>
    </font>
    <font>
      <b/>
      <sz val="11"/>
      <name val="Arial"/>
      <family val="2"/>
    </font>
    <font>
      <b/>
      <sz val="10"/>
      <name val="Arial"/>
      <family val="2"/>
    </font>
    <font>
      <sz val="9"/>
      <name val="Arial"/>
      <family val="2"/>
    </font>
    <font>
      <sz val="10"/>
      <name val="Arial"/>
      <family val="2"/>
    </font>
    <font>
      <b/>
      <sz val="9"/>
      <name val="Arial"/>
      <family val="2"/>
    </font>
    <font>
      <sz val="11"/>
      <name val="Arial"/>
      <family val="2"/>
    </font>
    <font>
      <vertAlign val="superscript"/>
      <sz val="9"/>
      <name val="Arial"/>
      <family val="2"/>
    </font>
    <font>
      <b/>
      <sz val="11"/>
      <name val="Comic Sans MS"/>
      <family val="4"/>
    </font>
    <font>
      <vertAlign val="superscript"/>
      <sz val="10"/>
      <name val="Arial"/>
      <family val="2"/>
    </font>
    <font>
      <sz val="8"/>
      <name val="Comic Sans MS"/>
      <family val="4"/>
    </font>
    <font>
      <sz val="11"/>
      <color theme="1"/>
      <name val="Calibri"/>
      <family val="2"/>
      <scheme val="minor"/>
    </font>
    <font>
      <sz val="11"/>
      <color theme="0"/>
      <name val="Calibri"/>
      <family val="2"/>
      <scheme val="minor"/>
    </font>
    <font>
      <sz val="9"/>
      <color theme="1"/>
      <name val="Arial"/>
      <family val="2"/>
    </font>
    <font>
      <sz val="10"/>
      <color rgb="FFFF0000"/>
      <name val="Arial"/>
      <family val="2"/>
    </font>
    <font>
      <vertAlign val="superscript"/>
      <sz val="11"/>
      <name val="Arial"/>
      <family val="2"/>
    </font>
    <font>
      <sz val="9"/>
      <color rgb="FF000000"/>
      <name val="Arial"/>
      <family val="2"/>
    </font>
    <font>
      <sz val="10"/>
      <color theme="1"/>
      <name val="Calibri"/>
      <family val="2"/>
      <scheme val="minor"/>
    </font>
    <font>
      <b/>
      <sz val="11"/>
      <color theme="1"/>
      <name val="Calibri"/>
      <family val="2"/>
      <scheme val="minor"/>
    </font>
  </fonts>
  <fills count="13">
    <fill>
      <patternFill patternType="none"/>
    </fill>
    <fill>
      <patternFill patternType="gray125"/>
    </fill>
    <fill>
      <patternFill patternType="solid">
        <fgColor rgb="FFFABF8F"/>
        <bgColor rgb="FF000000"/>
      </patternFill>
    </fill>
    <fill>
      <patternFill patternType="solid">
        <fgColor rgb="FFDCE6F1"/>
        <bgColor rgb="FF000000"/>
      </patternFill>
    </fill>
    <fill>
      <patternFill patternType="solid">
        <fgColor rgb="FFDCE6F1"/>
        <bgColor rgb="FF99CCFF"/>
      </patternFill>
    </fill>
    <fill>
      <patternFill patternType="solid">
        <fgColor rgb="FFFFFF99"/>
        <bgColor rgb="FF000000"/>
      </patternFill>
    </fill>
    <fill>
      <patternFill patternType="solid">
        <fgColor rgb="FFE4DFEC"/>
        <bgColor rgb="FF000000"/>
      </patternFill>
    </fill>
    <fill>
      <patternFill patternType="solid">
        <fgColor rgb="FFFFFFFF"/>
        <bgColor rgb="FF000000"/>
      </patternFill>
    </fill>
    <fill>
      <patternFill patternType="solid">
        <fgColor rgb="FFFFFFCD"/>
        <bgColor rgb="FF000000"/>
      </patternFill>
    </fill>
    <fill>
      <patternFill patternType="solid">
        <fgColor theme="0"/>
        <bgColor rgb="FF000000"/>
      </patternFill>
    </fill>
    <fill>
      <patternFill patternType="solid">
        <fgColor theme="0"/>
        <bgColor indexed="64"/>
      </patternFill>
    </fill>
    <fill>
      <patternFill patternType="solid">
        <fgColor theme="8" tint="0.79998168889431442"/>
        <bgColor rgb="FF99CCFF"/>
      </patternFill>
    </fill>
    <fill>
      <patternFill patternType="solid">
        <fgColor theme="8" tint="0.79998168889431442"/>
        <bgColor rgb="FF000000"/>
      </patternFill>
    </fill>
  </fills>
  <borders count="6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indexed="64"/>
      </left>
      <right style="medium">
        <color indexed="64"/>
      </right>
      <top/>
      <bottom style="hair">
        <color rgb="FFA6A6A6"/>
      </bottom>
      <diagonal/>
    </border>
    <border>
      <left style="medium">
        <color indexed="64"/>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hair">
        <color rgb="FFA6A6A6"/>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indexed="64"/>
      </left>
      <right style="medium">
        <color rgb="FF000000"/>
      </right>
      <top style="medium">
        <color rgb="FF000000"/>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style="medium">
        <color indexed="64"/>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bottom style="medium">
        <color rgb="FF000000"/>
      </bottom>
      <diagonal/>
    </border>
    <border>
      <left style="medium">
        <color rgb="FF000000"/>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rgb="FFA6A6A6"/>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indexed="64"/>
      </left>
      <right style="medium">
        <color indexed="64"/>
      </right>
      <top style="medium">
        <color indexed="64"/>
      </top>
      <bottom style="hair">
        <color rgb="FFA6A6A6"/>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indexed="64"/>
      </left>
      <right/>
      <top style="hair">
        <color rgb="FFA6A6A6"/>
      </top>
      <bottom style="medium">
        <color indexed="64"/>
      </bottom>
      <diagonal/>
    </border>
    <border>
      <left style="medium">
        <color rgb="FF000000"/>
      </left>
      <right style="medium">
        <color rgb="FF000000"/>
      </right>
      <top style="medium">
        <color indexed="64"/>
      </top>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rgb="FF000000"/>
      </left>
      <right style="medium">
        <color rgb="FF000000"/>
      </right>
      <top/>
      <bottom style="medium">
        <color indexed="64"/>
      </bottom>
      <diagonal/>
    </border>
    <border>
      <left style="medium">
        <color indexed="64"/>
      </left>
      <right/>
      <top style="medium">
        <color rgb="FF000000"/>
      </top>
      <bottom/>
      <diagonal/>
    </border>
    <border>
      <left style="medium">
        <color indexed="64"/>
      </left>
      <right/>
      <top/>
      <bottom style="medium">
        <color rgb="FF000000"/>
      </bottom>
      <diagonal/>
    </border>
    <border>
      <left style="medium">
        <color indexed="64"/>
      </left>
      <right/>
      <top/>
      <bottom style="hair">
        <color rgb="FFA6A6A6"/>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indexed="64"/>
      </left>
      <right style="medium">
        <color indexed="64"/>
      </right>
      <top style="hair">
        <color indexed="64"/>
      </top>
      <bottom style="medium">
        <color indexed="64"/>
      </bottom>
      <diagonal/>
    </border>
    <border>
      <left style="medium">
        <color rgb="FF000000"/>
      </left>
      <right style="medium">
        <color indexed="64"/>
      </right>
      <top/>
      <bottom/>
      <diagonal/>
    </border>
    <border>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right style="medium">
        <color rgb="FF000000"/>
      </right>
      <top/>
      <bottom style="medium">
        <color indexed="64"/>
      </bottom>
      <diagonal/>
    </border>
  </borders>
  <cellStyleXfs count="2">
    <xf numFmtId="0" fontId="0" fillId="0" borderId="0"/>
    <xf numFmtId="9" fontId="12" fillId="0" borderId="0" applyFont="0" applyFill="0" applyBorder="0" applyAlignment="0" applyProtection="0"/>
  </cellStyleXfs>
  <cellXfs count="249">
    <xf numFmtId="0" fontId="0" fillId="0" borderId="0" xfId="0"/>
    <xf numFmtId="0" fontId="0" fillId="0" borderId="0" xfId="0" applyProtection="1"/>
    <xf numFmtId="0" fontId="1" fillId="0" borderId="0" xfId="0" applyFont="1" applyProtection="1"/>
    <xf numFmtId="0" fontId="2" fillId="0" borderId="0" xfId="0" applyFont="1" applyFill="1" applyBorder="1" applyAlignment="1" applyProtection="1">
      <alignment horizontal="center"/>
    </xf>
    <xf numFmtId="0" fontId="3" fillId="3" borderId="3" xfId="0" applyFont="1" applyFill="1" applyBorder="1" applyAlignment="1" applyProtection="1">
      <alignment horizontal="left" vertical="center" wrapText="1" indent="1"/>
    </xf>
    <xf numFmtId="9" fontId="3" fillId="3" borderId="4" xfId="0" applyNumberFormat="1"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wrapText="1"/>
    </xf>
    <xf numFmtId="0" fontId="3" fillId="4" borderId="35"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7" borderId="0" xfId="0" applyFont="1" applyFill="1" applyBorder="1" applyAlignment="1" applyProtection="1">
      <alignment horizontal="center" vertical="center" wrapText="1"/>
    </xf>
    <xf numFmtId="10" fontId="4" fillId="0" borderId="51" xfId="0" applyNumberFormat="1" applyFont="1" applyBorder="1" applyAlignment="1" applyProtection="1">
      <alignment horizontal="center" vertical="center"/>
    </xf>
    <xf numFmtId="0" fontId="4" fillId="0" borderId="35" xfId="0" applyFont="1" applyFill="1" applyBorder="1" applyAlignment="1" applyProtection="1">
      <alignment horizontal="center" vertical="center" wrapText="1"/>
    </xf>
    <xf numFmtId="10" fontId="4" fillId="0" borderId="22" xfId="0" applyNumberFormat="1" applyFont="1" applyBorder="1" applyAlignment="1" applyProtection="1">
      <alignment horizontal="center" vertical="center"/>
    </xf>
    <xf numFmtId="0" fontId="4" fillId="7" borderId="55" xfId="0" applyFont="1" applyFill="1" applyBorder="1" applyAlignment="1" applyProtection="1">
      <alignment horizontal="center" vertical="center" wrapText="1"/>
    </xf>
    <xf numFmtId="0" fontId="4" fillId="7" borderId="7" xfId="0" applyFont="1" applyFill="1" applyBorder="1" applyAlignment="1" applyProtection="1">
      <alignment horizontal="center" vertical="center" wrapText="1"/>
    </xf>
    <xf numFmtId="10" fontId="4" fillId="0" borderId="18" xfId="0" applyNumberFormat="1" applyFont="1" applyBorder="1" applyAlignment="1" applyProtection="1">
      <alignment horizontal="center" vertical="center"/>
    </xf>
    <xf numFmtId="0" fontId="4" fillId="7" borderId="56" xfId="0" applyFont="1" applyFill="1" applyBorder="1" applyAlignment="1" applyProtection="1">
      <alignment horizontal="center" vertical="center"/>
    </xf>
    <xf numFmtId="0" fontId="4" fillId="0" borderId="0" xfId="0" applyFont="1" applyAlignment="1" applyProtection="1">
      <alignment horizontal="center" vertical="center" wrapText="1"/>
    </xf>
    <xf numFmtId="0" fontId="4" fillId="7" borderId="0" xfId="0" applyFont="1" applyFill="1" applyAlignment="1" applyProtection="1">
      <alignment horizontal="center" vertical="center" wrapText="1"/>
    </xf>
    <xf numFmtId="0" fontId="3" fillId="3" borderId="3" xfId="0" applyFont="1" applyFill="1" applyBorder="1" applyAlignment="1" applyProtection="1">
      <alignment horizontal="center" vertical="center" wrapText="1"/>
    </xf>
    <xf numFmtId="9" fontId="3" fillId="3" borderId="12" xfId="0" applyNumberFormat="1"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wrapText="1"/>
    </xf>
    <xf numFmtId="0" fontId="3" fillId="4" borderId="14"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xf numFmtId="0" fontId="18" fillId="0" borderId="0" xfId="0" applyFont="1" applyProtection="1"/>
    <xf numFmtId="0" fontId="4" fillId="7" borderId="6" xfId="0" applyFont="1" applyFill="1" applyBorder="1" applyAlignment="1" applyProtection="1">
      <alignment horizontal="center" vertical="center" wrapText="1"/>
    </xf>
    <xf numFmtId="0" fontId="4" fillId="0" borderId="6" xfId="0" applyFont="1" applyBorder="1" applyAlignment="1" applyProtection="1">
      <alignment horizontal="center" vertical="center" wrapText="1"/>
    </xf>
    <xf numFmtId="10" fontId="4" fillId="7" borderId="8" xfId="0" applyNumberFormat="1" applyFont="1" applyFill="1" applyBorder="1" applyAlignment="1" applyProtection="1">
      <alignment horizontal="center" vertical="center"/>
    </xf>
    <xf numFmtId="0" fontId="4" fillId="7" borderId="11" xfId="0" applyFont="1" applyFill="1" applyBorder="1" applyAlignment="1" applyProtection="1">
      <alignment horizontal="center" vertical="center"/>
    </xf>
    <xf numFmtId="0" fontId="4" fillId="0" borderId="10" xfId="0" applyFont="1" applyFill="1" applyBorder="1" applyAlignment="1" applyProtection="1">
      <alignment horizontal="center" vertical="center" wrapText="1"/>
    </xf>
    <xf numFmtId="0" fontId="17" fillId="0" borderId="10" xfId="0" applyFont="1" applyFill="1" applyBorder="1" applyAlignment="1" applyProtection="1">
      <alignment horizontal="center" vertical="center" wrapText="1"/>
    </xf>
    <xf numFmtId="0" fontId="4" fillId="7" borderId="10" xfId="0" applyFont="1" applyFill="1" applyBorder="1" applyAlignment="1" applyProtection="1">
      <alignment horizontal="center" vertical="center" wrapText="1"/>
    </xf>
    <xf numFmtId="0" fontId="4" fillId="7" borderId="54"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4" fillId="7" borderId="15" xfId="0" applyFont="1" applyFill="1" applyBorder="1" applyAlignment="1" applyProtection="1">
      <alignment horizontal="center" vertical="center" wrapText="1"/>
    </xf>
    <xf numFmtId="0" fontId="4" fillId="7" borderId="46"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10" fontId="4" fillId="7" borderId="18" xfId="0" applyNumberFormat="1" applyFont="1" applyFill="1" applyBorder="1" applyAlignment="1" applyProtection="1">
      <alignment horizontal="center" vertical="center"/>
    </xf>
    <xf numFmtId="0" fontId="4" fillId="7" borderId="57" xfId="0" applyFont="1" applyFill="1" applyBorder="1" applyAlignment="1" applyProtection="1">
      <alignment horizontal="center" vertical="center" wrapText="1"/>
    </xf>
    <xf numFmtId="0" fontId="4" fillId="7" borderId="23"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7" borderId="0" xfId="0" applyFont="1" applyFill="1" applyAlignment="1" applyProtection="1">
      <alignment horizontal="center" vertical="center"/>
    </xf>
    <xf numFmtId="0" fontId="5" fillId="7" borderId="0" xfId="0" applyFont="1" applyFill="1" applyAlignment="1" applyProtection="1">
      <alignment horizontal="center" vertical="center" wrapText="1"/>
    </xf>
    <xf numFmtId="0" fontId="4" fillId="7" borderId="1" xfId="0" applyFont="1" applyFill="1" applyBorder="1" applyAlignment="1" applyProtection="1">
      <alignment horizontal="center" vertical="center" wrapText="1"/>
    </xf>
    <xf numFmtId="0" fontId="4" fillId="7" borderId="35" xfId="0" applyFont="1" applyFill="1" applyBorder="1" applyAlignment="1" applyProtection="1">
      <alignment horizontal="center" vertical="center" wrapText="1"/>
    </xf>
    <xf numFmtId="0" fontId="4" fillId="7" borderId="2" xfId="0" applyFont="1" applyFill="1" applyBorder="1" applyAlignment="1" applyProtection="1">
      <alignment horizontal="center" vertical="center" wrapText="1"/>
    </xf>
    <xf numFmtId="0" fontId="4" fillId="9" borderId="15" xfId="0" applyFont="1" applyFill="1" applyBorder="1" applyAlignment="1" applyProtection="1">
      <alignment horizontal="center" vertical="center" wrapText="1"/>
    </xf>
    <xf numFmtId="0" fontId="4" fillId="9" borderId="34" xfId="0" applyFont="1" applyFill="1" applyBorder="1" applyAlignment="1" applyProtection="1">
      <alignment horizontal="center" vertical="center" wrapText="1"/>
    </xf>
    <xf numFmtId="0" fontId="4" fillId="9" borderId="35" xfId="0" applyFont="1" applyFill="1" applyBorder="1" applyAlignment="1" applyProtection="1">
      <alignment horizontal="center" vertical="center" wrapText="1"/>
    </xf>
    <xf numFmtId="0" fontId="1" fillId="0" borderId="0" xfId="0" applyFont="1" applyBorder="1" applyProtection="1"/>
    <xf numFmtId="9" fontId="1" fillId="0" borderId="0" xfId="0" applyNumberFormat="1" applyFont="1" applyBorder="1" applyProtection="1"/>
    <xf numFmtId="10" fontId="4" fillId="7" borderId="19" xfId="0" applyNumberFormat="1" applyFont="1" applyFill="1" applyBorder="1" applyAlignment="1" applyProtection="1">
      <alignment horizontal="center" vertical="center"/>
    </xf>
    <xf numFmtId="10" fontId="4" fillId="7" borderId="23" xfId="0" applyNumberFormat="1" applyFont="1" applyFill="1" applyBorder="1" applyAlignment="1" applyProtection="1">
      <alignment horizontal="center" vertical="center"/>
    </xf>
    <xf numFmtId="10" fontId="4" fillId="7" borderId="26" xfId="0" applyNumberFormat="1" applyFont="1" applyFill="1" applyBorder="1" applyAlignment="1" applyProtection="1">
      <alignment horizontal="center" vertical="center"/>
    </xf>
    <xf numFmtId="0" fontId="6" fillId="3" borderId="1" xfId="0" applyFont="1" applyFill="1" applyBorder="1" applyAlignment="1" applyProtection="1">
      <alignment horizontal="left" vertical="center" indent="1"/>
    </xf>
    <xf numFmtId="0" fontId="6" fillId="3" borderId="2" xfId="0" applyFont="1" applyFill="1" applyBorder="1" applyAlignment="1" applyProtection="1">
      <alignment vertical="center"/>
    </xf>
    <xf numFmtId="10" fontId="6" fillId="3" borderId="26" xfId="0" applyNumberFormat="1" applyFont="1" applyFill="1" applyBorder="1" applyAlignment="1" applyProtection="1">
      <alignment horizontal="center" vertical="center"/>
    </xf>
    <xf numFmtId="0" fontId="7" fillId="0" borderId="0" xfId="0" applyFont="1" applyProtection="1"/>
    <xf numFmtId="0" fontId="3" fillId="11" borderId="10" xfId="0" applyFont="1" applyFill="1" applyBorder="1" applyAlignment="1" applyProtection="1">
      <alignment horizontal="center" vertical="center" wrapText="1"/>
    </xf>
    <xf numFmtId="9" fontId="3" fillId="12" borderId="27" xfId="0" applyNumberFormat="1" applyFont="1" applyFill="1" applyBorder="1" applyAlignment="1" applyProtection="1">
      <alignment horizontal="center" vertical="center" wrapText="1"/>
    </xf>
    <xf numFmtId="0" fontId="3" fillId="11" borderId="28" xfId="0" applyFont="1" applyFill="1" applyBorder="1" applyAlignment="1" applyProtection="1">
      <alignment horizontal="center" vertical="center" wrapText="1"/>
    </xf>
    <xf numFmtId="0" fontId="3" fillId="11" borderId="29" xfId="0" applyFont="1" applyFill="1" applyBorder="1" applyAlignment="1" applyProtection="1">
      <alignment horizontal="center" vertical="center" wrapText="1"/>
    </xf>
    <xf numFmtId="0" fontId="3" fillId="11" borderId="30" xfId="0" applyFont="1" applyFill="1" applyBorder="1" applyAlignment="1" applyProtection="1">
      <alignment horizontal="center" vertical="center" wrapText="1"/>
    </xf>
    <xf numFmtId="0" fontId="3" fillId="11" borderId="52" xfId="0" applyFont="1" applyFill="1" applyBorder="1" applyAlignment="1" applyProtection="1">
      <alignment horizontal="center" vertical="center" wrapText="1"/>
    </xf>
    <xf numFmtId="0" fontId="3" fillId="11" borderId="35" xfId="0" applyFont="1" applyFill="1" applyBorder="1" applyAlignment="1" applyProtection="1">
      <alignment horizontal="center" vertical="center" wrapText="1"/>
    </xf>
    <xf numFmtId="0" fontId="3" fillId="11" borderId="32" xfId="0" applyFont="1" applyFill="1" applyBorder="1" applyAlignment="1" applyProtection="1">
      <alignment horizontal="center" vertical="center" wrapText="1"/>
    </xf>
    <xf numFmtId="0" fontId="3" fillId="11" borderId="5" xfId="0" applyFont="1" applyFill="1" applyBorder="1" applyAlignment="1" applyProtection="1">
      <alignment horizontal="center" vertical="center" wrapText="1"/>
    </xf>
    <xf numFmtId="0" fontId="4" fillId="9" borderId="6" xfId="0" applyFont="1" applyFill="1" applyBorder="1" applyAlignment="1" applyProtection="1">
      <alignment horizontal="center" vertical="center" wrapText="1"/>
    </xf>
    <xf numFmtId="0" fontId="4" fillId="9" borderId="10" xfId="0" applyFont="1" applyFill="1" applyBorder="1" applyAlignment="1" applyProtection="1">
      <alignment horizontal="center" vertical="center" wrapText="1"/>
    </xf>
    <xf numFmtId="0" fontId="4" fillId="9" borderId="0" xfId="0" applyFont="1" applyFill="1" applyBorder="1" applyAlignment="1" applyProtection="1">
      <alignment horizontal="center" vertical="center" wrapText="1"/>
    </xf>
    <xf numFmtId="10" fontId="4" fillId="9" borderId="8" xfId="0" applyNumberFormat="1" applyFont="1" applyFill="1" applyBorder="1" applyAlignment="1" applyProtection="1">
      <alignment horizontal="center" vertical="center"/>
    </xf>
    <xf numFmtId="10" fontId="4" fillId="9" borderId="17" xfId="0" applyNumberFormat="1" applyFont="1" applyFill="1" applyBorder="1" applyAlignment="1" applyProtection="1">
      <alignment horizontal="center" vertical="center"/>
    </xf>
    <xf numFmtId="0" fontId="4" fillId="0" borderId="1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10" fontId="4" fillId="9" borderId="39" xfId="0" applyNumberFormat="1" applyFont="1" applyFill="1" applyBorder="1" applyAlignment="1" applyProtection="1">
      <alignment horizontal="center" vertical="center"/>
    </xf>
    <xf numFmtId="0" fontId="14" fillId="9" borderId="10" xfId="0" applyFont="1" applyFill="1" applyBorder="1" applyAlignment="1" applyProtection="1">
      <alignment horizontal="center" vertical="center" wrapText="1"/>
    </xf>
    <xf numFmtId="0" fontId="14" fillId="9" borderId="0" xfId="0" applyFont="1" applyFill="1" applyBorder="1" applyAlignment="1" applyProtection="1">
      <alignment horizontal="center" vertical="center" wrapText="1"/>
    </xf>
    <xf numFmtId="0" fontId="13" fillId="10" borderId="0" xfId="0" applyFont="1" applyFill="1" applyProtection="1"/>
    <xf numFmtId="0" fontId="4" fillId="0" borderId="0" xfId="0" applyFont="1" applyAlignment="1" applyProtection="1">
      <alignment horizontal="center" vertical="center"/>
    </xf>
    <xf numFmtId="0" fontId="3" fillId="3" borderId="10" xfId="0" applyFont="1" applyFill="1" applyBorder="1" applyAlignment="1" applyProtection="1">
      <alignment horizontal="center" vertical="center" wrapText="1"/>
    </xf>
    <xf numFmtId="9" fontId="3" fillId="3" borderId="27" xfId="0" applyNumberFormat="1" applyFont="1" applyFill="1" applyBorder="1" applyAlignment="1" applyProtection="1">
      <alignment horizontal="center" vertical="center" wrapText="1"/>
    </xf>
    <xf numFmtId="0" fontId="3" fillId="4" borderId="32"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xf>
    <xf numFmtId="0" fontId="5" fillId="0" borderId="0" xfId="0" applyFont="1" applyAlignment="1" applyProtection="1">
      <alignment horizontal="center" vertical="center" wrapText="1"/>
    </xf>
    <xf numFmtId="0" fontId="3" fillId="7" borderId="21" xfId="0" applyFont="1" applyFill="1" applyBorder="1" applyAlignment="1" applyProtection="1">
      <alignment horizontal="left" vertical="center"/>
    </xf>
    <xf numFmtId="0" fontId="3" fillId="7" borderId="0" xfId="0" applyFont="1" applyFill="1" applyAlignment="1" applyProtection="1">
      <alignment horizontal="left" vertical="center"/>
    </xf>
    <xf numFmtId="0" fontId="3" fillId="7" borderId="25" xfId="0" applyFont="1" applyFill="1" applyBorder="1" applyAlignment="1" applyProtection="1">
      <alignment horizontal="left" vertical="center"/>
    </xf>
    <xf numFmtId="10" fontId="6" fillId="3" borderId="5" xfId="0" applyNumberFormat="1" applyFont="1" applyFill="1" applyBorder="1" applyAlignment="1" applyProtection="1">
      <alignment horizontal="center" vertical="center"/>
    </xf>
    <xf numFmtId="9" fontId="3" fillId="3" borderId="10" xfId="0" applyNumberFormat="1" applyFont="1" applyFill="1" applyBorder="1" applyAlignment="1" applyProtection="1">
      <alignment horizontal="center" vertical="center" wrapText="1"/>
    </xf>
    <xf numFmtId="0" fontId="3" fillId="4" borderId="28" xfId="0" applyFont="1" applyFill="1" applyBorder="1" applyAlignment="1" applyProtection="1">
      <alignment horizontal="center" vertical="center" wrapText="1"/>
    </xf>
    <xf numFmtId="0" fontId="3" fillId="4" borderId="29" xfId="0" applyFont="1" applyFill="1" applyBorder="1" applyAlignment="1" applyProtection="1">
      <alignment horizontal="center" vertical="center" wrapText="1"/>
    </xf>
    <xf numFmtId="0" fontId="3" fillId="4" borderId="6" xfId="0" applyFont="1" applyFill="1" applyBorder="1" applyAlignment="1" applyProtection="1">
      <alignment horizontal="center" vertical="center" wrapText="1"/>
    </xf>
    <xf numFmtId="0" fontId="4" fillId="7" borderId="36" xfId="0" applyFont="1" applyFill="1" applyBorder="1" applyAlignment="1" applyProtection="1">
      <alignment horizontal="center" vertical="center"/>
    </xf>
    <xf numFmtId="0" fontId="4" fillId="0" borderId="37" xfId="0" applyFont="1" applyBorder="1" applyAlignment="1" applyProtection="1">
      <alignment horizontal="center" vertical="center" wrapText="1"/>
    </xf>
    <xf numFmtId="0" fontId="4" fillId="0" borderId="38"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10" fontId="4" fillId="7" borderId="39" xfId="0" applyNumberFormat="1" applyFont="1" applyFill="1" applyBorder="1" applyAlignment="1" applyProtection="1">
      <alignment horizontal="center" vertical="center"/>
    </xf>
    <xf numFmtId="0" fontId="11" fillId="0" borderId="0" xfId="0" applyFont="1" applyAlignment="1" applyProtection="1">
      <alignment horizontal="left" wrapText="1"/>
    </xf>
    <xf numFmtId="10" fontId="4" fillId="0" borderId="39" xfId="0" applyNumberFormat="1" applyFont="1" applyBorder="1" applyAlignment="1" applyProtection="1">
      <alignment horizontal="center" vertical="center"/>
    </xf>
    <xf numFmtId="0" fontId="4" fillId="0" borderId="11" xfId="0" applyFont="1" applyBorder="1" applyAlignment="1" applyProtection="1">
      <alignment vertical="center"/>
    </xf>
    <xf numFmtId="0" fontId="4" fillId="7" borderId="42" xfId="0" applyFont="1" applyFill="1" applyBorder="1" applyAlignment="1" applyProtection="1">
      <alignment vertical="center"/>
    </xf>
    <xf numFmtId="0" fontId="1" fillId="0" borderId="0" xfId="0" applyFont="1" applyFill="1" applyProtection="1"/>
    <xf numFmtId="10" fontId="6" fillId="7" borderId="19" xfId="0" applyNumberFormat="1" applyFont="1" applyFill="1" applyBorder="1" applyAlignment="1" applyProtection="1">
      <alignment horizontal="center" vertical="center"/>
    </xf>
    <xf numFmtId="10" fontId="6" fillId="7" borderId="23" xfId="0" applyNumberFormat="1" applyFont="1" applyFill="1" applyBorder="1" applyAlignment="1" applyProtection="1">
      <alignment horizontal="center" vertical="center"/>
    </xf>
    <xf numFmtId="10" fontId="6" fillId="7" borderId="26" xfId="0" applyNumberFormat="1" applyFont="1" applyFill="1" applyBorder="1" applyAlignment="1" applyProtection="1">
      <alignment horizontal="center" vertical="center"/>
    </xf>
    <xf numFmtId="0" fontId="3" fillId="5" borderId="21" xfId="0" applyFont="1" applyFill="1" applyBorder="1" applyAlignment="1" applyProtection="1">
      <alignment horizontal="left" vertical="center"/>
    </xf>
    <xf numFmtId="10" fontId="6" fillId="5" borderId="19" xfId="0" applyNumberFormat="1" applyFont="1" applyFill="1" applyBorder="1" applyAlignment="1" applyProtection="1">
      <alignment horizontal="center" vertical="center"/>
    </xf>
    <xf numFmtId="0" fontId="3" fillId="5" borderId="0" xfId="0" applyFont="1" applyFill="1" applyAlignment="1" applyProtection="1">
      <alignment horizontal="left" vertical="center"/>
    </xf>
    <xf numFmtId="10" fontId="6" fillId="5" borderId="23" xfId="0" applyNumberFormat="1" applyFont="1" applyFill="1" applyBorder="1" applyAlignment="1" applyProtection="1">
      <alignment horizontal="center" vertical="center"/>
    </xf>
    <xf numFmtId="0" fontId="3" fillId="5" borderId="25" xfId="0" applyFont="1" applyFill="1" applyBorder="1" applyAlignment="1" applyProtection="1">
      <alignment horizontal="left" vertical="center"/>
    </xf>
    <xf numFmtId="10" fontId="6" fillId="5" borderId="26" xfId="0" applyNumberFormat="1" applyFont="1" applyFill="1" applyBorder="1" applyAlignment="1" applyProtection="1">
      <alignment horizontal="center" vertical="center"/>
    </xf>
    <xf numFmtId="0" fontId="4" fillId="8" borderId="54" xfId="0" applyFont="1" applyFill="1" applyBorder="1" applyAlignment="1" applyProtection="1">
      <alignment horizontal="center" vertical="center" wrapText="1"/>
      <protection locked="0"/>
    </xf>
    <xf numFmtId="0" fontId="4" fillId="8" borderId="15" xfId="0" applyFont="1" applyFill="1" applyBorder="1" applyAlignment="1" applyProtection="1">
      <alignment horizontal="center" vertical="center" wrapText="1"/>
      <protection locked="0"/>
    </xf>
    <xf numFmtId="0" fontId="4" fillId="8" borderId="34" xfId="0" applyFont="1" applyFill="1" applyBorder="1" applyAlignment="1" applyProtection="1">
      <alignment horizontal="center" vertical="center" wrapText="1"/>
      <protection locked="0"/>
    </xf>
    <xf numFmtId="0" fontId="4" fillId="8" borderId="10" xfId="0" applyFont="1" applyFill="1" applyBorder="1" applyAlignment="1" applyProtection="1">
      <alignment horizontal="center" vertical="center" wrapText="1"/>
      <protection locked="0"/>
    </xf>
    <xf numFmtId="0" fontId="4" fillId="8" borderId="3" xfId="0" applyFont="1" applyFill="1" applyBorder="1" applyAlignment="1" applyProtection="1">
      <alignment horizontal="center" vertical="center" wrapText="1"/>
      <protection locked="0"/>
    </xf>
    <xf numFmtId="0" fontId="4" fillId="8" borderId="4" xfId="0" applyFont="1" applyFill="1" applyBorder="1" applyAlignment="1" applyProtection="1">
      <alignment horizontal="center" vertical="center" wrapText="1"/>
      <protection locked="0"/>
    </xf>
    <xf numFmtId="0" fontId="4" fillId="8" borderId="13" xfId="0" applyFont="1" applyFill="1" applyBorder="1" applyAlignment="1" applyProtection="1">
      <alignment horizontal="center" vertical="center" wrapText="1"/>
      <protection locked="0"/>
    </xf>
    <xf numFmtId="0" fontId="4" fillId="8" borderId="5" xfId="0" applyFont="1" applyFill="1" applyBorder="1" applyAlignment="1" applyProtection="1">
      <alignment horizontal="center" vertical="center" wrapText="1"/>
      <protection locked="0"/>
    </xf>
    <xf numFmtId="0" fontId="4" fillId="8" borderId="14" xfId="0" applyFont="1" applyFill="1" applyBorder="1" applyAlignment="1" applyProtection="1">
      <alignment horizontal="center" vertical="center" wrapText="1"/>
      <protection locked="0"/>
    </xf>
    <xf numFmtId="0" fontId="4" fillId="8" borderId="58" xfId="0" applyFont="1" applyFill="1" applyBorder="1" applyAlignment="1" applyProtection="1">
      <alignment horizontal="center" vertical="center" wrapText="1"/>
      <protection locked="0"/>
    </xf>
    <xf numFmtId="0" fontId="4" fillId="8" borderId="41" xfId="0" applyFont="1" applyFill="1" applyBorder="1" applyAlignment="1" applyProtection="1">
      <alignment horizontal="center" vertical="center" wrapText="1"/>
      <protection locked="0"/>
    </xf>
    <xf numFmtId="0" fontId="4" fillId="8" borderId="59" xfId="0" applyFont="1" applyFill="1" applyBorder="1" applyAlignment="1" applyProtection="1">
      <alignment horizontal="center" vertical="center" wrapText="1"/>
      <protection locked="0"/>
    </xf>
    <xf numFmtId="0" fontId="4" fillId="8" borderId="35" xfId="0" applyFont="1" applyFill="1" applyBorder="1" applyAlignment="1" applyProtection="1">
      <alignment horizontal="center" vertical="center" wrapText="1"/>
      <protection locked="0"/>
    </xf>
    <xf numFmtId="0" fontId="14" fillId="8" borderId="15" xfId="0" applyFont="1" applyFill="1" applyBorder="1" applyAlignment="1" applyProtection="1">
      <alignment horizontal="center" vertical="center" wrapText="1"/>
      <protection locked="0"/>
    </xf>
    <xf numFmtId="0" fontId="4" fillId="8" borderId="40" xfId="0" applyFont="1" applyFill="1" applyBorder="1" applyAlignment="1" applyProtection="1">
      <alignment horizontal="center" vertical="center" wrapText="1"/>
      <protection locked="0"/>
    </xf>
    <xf numFmtId="0" fontId="4" fillId="8" borderId="27" xfId="0" applyFont="1" applyFill="1" applyBorder="1" applyAlignment="1" applyProtection="1">
      <alignment horizontal="center" vertical="center" wrapText="1"/>
      <protection locked="0"/>
    </xf>
    <xf numFmtId="0" fontId="4" fillId="5" borderId="18" xfId="0" applyFont="1" applyFill="1" applyBorder="1" applyAlignment="1" applyProtection="1">
      <alignment horizontal="center" vertical="center" wrapText="1"/>
    </xf>
    <xf numFmtId="0" fontId="4" fillId="5" borderId="17" xfId="0" applyFont="1" applyFill="1" applyBorder="1" applyAlignment="1" applyProtection="1">
      <alignment horizontal="center" vertical="center" wrapText="1"/>
    </xf>
    <xf numFmtId="0" fontId="4" fillId="5" borderId="30" xfId="0" applyFont="1" applyFill="1" applyBorder="1" applyAlignment="1" applyProtection="1">
      <alignment horizontal="center" vertical="center" wrapText="1"/>
    </xf>
    <xf numFmtId="9" fontId="4" fillId="6" borderId="21" xfId="0" applyNumberFormat="1" applyFont="1" applyFill="1" applyBorder="1" applyAlignment="1" applyProtection="1">
      <alignment horizontal="center" vertical="center" wrapText="1"/>
    </xf>
    <xf numFmtId="9" fontId="4" fillId="6" borderId="0" xfId="0" applyNumberFormat="1" applyFont="1" applyFill="1" applyBorder="1" applyAlignment="1" applyProtection="1">
      <alignment horizontal="center" vertical="center" wrapText="1"/>
    </xf>
    <xf numFmtId="9" fontId="4" fillId="6" borderId="55" xfId="0" applyNumberFormat="1" applyFont="1" applyFill="1" applyBorder="1" applyAlignment="1" applyProtection="1">
      <alignment horizontal="center" vertical="center" wrapText="1"/>
    </xf>
    <xf numFmtId="9" fontId="4" fillId="6" borderId="60" xfId="0" applyNumberFormat="1" applyFont="1" applyFill="1" applyBorder="1" applyAlignment="1" applyProtection="1">
      <alignment horizontal="center" vertical="center" wrapText="1"/>
    </xf>
    <xf numFmtId="0" fontId="4" fillId="5" borderId="34" xfId="0" applyFont="1" applyFill="1" applyBorder="1" applyAlignment="1" applyProtection="1">
      <alignment horizontal="center" vertical="center" wrapText="1"/>
    </xf>
    <xf numFmtId="0" fontId="4" fillId="5" borderId="53" xfId="0" applyFont="1" applyFill="1" applyBorder="1" applyAlignment="1" applyProtection="1">
      <alignment horizontal="center" vertical="center" wrapText="1"/>
    </xf>
    <xf numFmtId="9" fontId="4" fillId="6" borderId="43" xfId="0" applyNumberFormat="1" applyFont="1" applyFill="1" applyBorder="1" applyAlignment="1" applyProtection="1">
      <alignment horizontal="center" vertical="center" wrapText="1"/>
    </xf>
    <xf numFmtId="9" fontId="4" fillId="6" borderId="48" xfId="0" applyNumberFormat="1" applyFont="1" applyFill="1" applyBorder="1" applyAlignment="1" applyProtection="1">
      <alignment horizontal="center" vertical="center" wrapText="1"/>
    </xf>
    <xf numFmtId="9" fontId="4" fillId="6" borderId="15" xfId="0" applyNumberFormat="1" applyFont="1" applyFill="1" applyBorder="1" applyAlignment="1" applyProtection="1">
      <alignment horizontal="center" vertical="center" wrapText="1"/>
    </xf>
    <xf numFmtId="9" fontId="4" fillId="6" borderId="6" xfId="0" applyNumberFormat="1" applyFont="1" applyFill="1" applyBorder="1" applyAlignment="1" applyProtection="1">
      <alignment horizontal="center" vertical="center" wrapText="1"/>
    </xf>
    <xf numFmtId="10" fontId="4" fillId="7" borderId="18" xfId="0" applyNumberFormat="1" applyFont="1" applyFill="1" applyBorder="1" applyAlignment="1" applyProtection="1">
      <alignment horizontal="center" vertical="center"/>
    </xf>
    <xf numFmtId="10" fontId="4" fillId="7" borderId="17" xfId="0" applyNumberFormat="1" applyFont="1" applyFill="1" applyBorder="1" applyAlignment="1" applyProtection="1">
      <alignment horizontal="center" vertical="center"/>
    </xf>
    <xf numFmtId="0" fontId="3" fillId="4" borderId="1" xfId="0" applyFont="1" applyFill="1" applyBorder="1" applyAlignment="1" applyProtection="1">
      <alignment horizontal="center" vertical="center" wrapText="1"/>
    </xf>
    <xf numFmtId="0" fontId="3" fillId="4" borderId="2"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15" fillId="7" borderId="18" xfId="0" applyFont="1" applyFill="1" applyBorder="1" applyAlignment="1" applyProtection="1">
      <alignment horizontal="center" vertical="center" wrapText="1"/>
      <protection locked="0"/>
    </xf>
    <xf numFmtId="0" fontId="15" fillId="7" borderId="17" xfId="0" applyFont="1" applyFill="1" applyBorder="1" applyAlignment="1" applyProtection="1">
      <alignment horizontal="center" vertical="center" wrapText="1"/>
      <protection locked="0"/>
    </xf>
    <xf numFmtId="0" fontId="15" fillId="7" borderId="30"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5" xfId="0" applyFont="1" applyFill="1" applyBorder="1" applyAlignment="1" applyProtection="1">
      <alignment horizontal="center"/>
    </xf>
    <xf numFmtId="9" fontId="4" fillId="6" borderId="7" xfId="0" applyNumberFormat="1" applyFont="1" applyFill="1" applyBorder="1" applyAlignment="1" applyProtection="1">
      <alignment horizontal="center" vertical="center" wrapText="1"/>
    </xf>
    <xf numFmtId="9" fontId="4" fillId="6" borderId="18" xfId="0" applyNumberFormat="1" applyFont="1" applyFill="1" applyBorder="1" applyAlignment="1" applyProtection="1">
      <alignment horizontal="center" vertical="center" wrapText="1"/>
    </xf>
    <xf numFmtId="9" fontId="4" fillId="6" borderId="30" xfId="0" applyNumberFormat="1" applyFont="1" applyFill="1" applyBorder="1" applyAlignment="1" applyProtection="1">
      <alignment horizontal="center" vertical="center" wrapText="1"/>
    </xf>
    <xf numFmtId="0" fontId="4" fillId="5" borderId="43" xfId="0" applyFont="1" applyFill="1" applyBorder="1" applyAlignment="1" applyProtection="1">
      <alignment horizontal="center" vertical="center" wrapText="1"/>
    </xf>
    <xf numFmtId="0" fontId="4" fillId="5" borderId="6" xfId="0" applyFont="1" applyFill="1" applyBorder="1" applyAlignment="1" applyProtection="1">
      <alignment horizontal="center" vertical="center" wrapText="1"/>
    </xf>
    <xf numFmtId="0" fontId="5" fillId="7" borderId="43" xfId="0" applyFont="1" applyFill="1" applyBorder="1" applyAlignment="1" applyProtection="1">
      <alignment horizontal="center" vertical="center" wrapText="1"/>
      <protection locked="0"/>
    </xf>
    <xf numFmtId="0" fontId="5" fillId="7" borderId="6" xfId="0" applyFont="1" applyFill="1" applyBorder="1" applyAlignment="1" applyProtection="1">
      <alignment horizontal="center" vertical="center" wrapText="1"/>
      <protection locked="0"/>
    </xf>
    <xf numFmtId="0" fontId="5" fillId="7" borderId="54" xfId="0" applyFont="1" applyFill="1" applyBorder="1" applyAlignment="1" applyProtection="1">
      <alignment horizontal="center" vertical="center" wrapText="1"/>
      <protection locked="0"/>
    </xf>
    <xf numFmtId="0" fontId="5" fillId="7" borderId="3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5" xfId="0" applyFont="1" applyFill="1" applyBorder="1" applyAlignment="1" applyProtection="1">
      <alignment horizontal="left" vertical="center" wrapText="1"/>
    </xf>
    <xf numFmtId="0" fontId="4" fillId="5" borderId="33" xfId="0" applyFont="1" applyFill="1" applyBorder="1" applyAlignment="1" applyProtection="1">
      <alignment horizontal="center" vertical="center" wrapText="1"/>
    </xf>
    <xf numFmtId="9" fontId="4" fillId="9" borderId="15" xfId="0" applyNumberFormat="1" applyFont="1" applyFill="1" applyBorder="1" applyAlignment="1" applyProtection="1">
      <alignment horizontal="center" vertical="center" wrapText="1"/>
    </xf>
    <xf numFmtId="9" fontId="4" fillId="9" borderId="6" xfId="0" applyNumberFormat="1" applyFont="1" applyFill="1" applyBorder="1" applyAlignment="1" applyProtection="1">
      <alignment horizontal="center" vertical="center" wrapText="1"/>
    </xf>
    <xf numFmtId="0" fontId="5" fillId="9" borderId="44" xfId="0" applyFont="1" applyFill="1" applyBorder="1" applyAlignment="1" applyProtection="1">
      <alignment horizontal="center" vertical="center" wrapText="1"/>
      <protection locked="0"/>
    </xf>
    <xf numFmtId="0" fontId="3" fillId="9" borderId="45" xfId="0" applyFont="1" applyFill="1" applyBorder="1" applyAlignment="1" applyProtection="1">
      <alignment horizontal="center" vertical="center" wrapTex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16" fillId="0" borderId="5" xfId="0" applyFont="1" applyBorder="1" applyAlignment="1" applyProtection="1">
      <alignment horizontal="left" vertical="center" wrapText="1"/>
    </xf>
    <xf numFmtId="0" fontId="4" fillId="5" borderId="15" xfId="0" applyFont="1" applyFill="1" applyBorder="1" applyAlignment="1" applyProtection="1">
      <alignment horizontal="center" vertical="center" wrapText="1"/>
    </xf>
    <xf numFmtId="9" fontId="4" fillId="0" borderId="15" xfId="0" applyNumberFormat="1" applyFont="1" applyFill="1" applyBorder="1" applyAlignment="1" applyProtection="1">
      <alignment horizontal="center" vertical="center" wrapText="1"/>
    </xf>
    <xf numFmtId="9" fontId="4" fillId="0" borderId="6" xfId="0" applyNumberFormat="1" applyFont="1" applyFill="1" applyBorder="1" applyAlignment="1" applyProtection="1">
      <alignment horizontal="center" vertical="center" wrapText="1"/>
    </xf>
    <xf numFmtId="0" fontId="5" fillId="7" borderId="44" xfId="0" applyFont="1" applyFill="1" applyBorder="1" applyAlignment="1" applyProtection="1">
      <alignment horizontal="center" vertical="center" wrapText="1"/>
      <protection locked="0"/>
    </xf>
    <xf numFmtId="0" fontId="5" fillId="7" borderId="45"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5" fillId="7" borderId="20" xfId="0" applyFont="1" applyFill="1" applyBorder="1" applyAlignment="1" applyProtection="1">
      <alignment horizontal="center" vertical="center"/>
      <protection locked="0"/>
    </xf>
    <xf numFmtId="0" fontId="5" fillId="7" borderId="21" xfId="0" applyFont="1" applyFill="1" applyBorder="1" applyAlignment="1" applyProtection="1">
      <alignment horizontal="center" vertical="center"/>
      <protection locked="0"/>
    </xf>
    <xf numFmtId="0" fontId="5" fillId="7" borderId="19" xfId="0" applyFont="1" applyFill="1" applyBorder="1" applyAlignment="1" applyProtection="1">
      <alignment horizontal="center" vertical="center"/>
      <protection locked="0"/>
    </xf>
    <xf numFmtId="0" fontId="5" fillId="7" borderId="22" xfId="0" applyFont="1" applyFill="1" applyBorder="1" applyAlignment="1" applyProtection="1">
      <alignment horizontal="center" vertical="center"/>
      <protection locked="0"/>
    </xf>
    <xf numFmtId="0" fontId="5" fillId="7" borderId="0" xfId="0" applyFont="1" applyFill="1" applyBorder="1" applyAlignment="1" applyProtection="1">
      <alignment horizontal="center" vertical="center"/>
      <protection locked="0"/>
    </xf>
    <xf numFmtId="0" fontId="5" fillId="7" borderId="23" xfId="0" applyFont="1" applyFill="1" applyBorder="1" applyAlignment="1" applyProtection="1">
      <alignment horizontal="center" vertical="center"/>
      <protection locked="0"/>
    </xf>
    <xf numFmtId="0" fontId="5" fillId="7" borderId="24" xfId="0" applyFont="1" applyFill="1" applyBorder="1" applyAlignment="1" applyProtection="1">
      <alignment horizontal="center" vertical="center"/>
      <protection locked="0"/>
    </xf>
    <xf numFmtId="0" fontId="5" fillId="7" borderId="25" xfId="0" applyFont="1" applyFill="1" applyBorder="1" applyAlignment="1" applyProtection="1">
      <alignment horizontal="center" vertical="center"/>
      <protection locked="0"/>
    </xf>
    <xf numFmtId="0" fontId="5" fillId="7" borderId="26" xfId="0" applyFont="1" applyFill="1" applyBorder="1" applyAlignment="1" applyProtection="1">
      <alignment horizontal="center" vertical="center"/>
      <protection locked="0"/>
    </xf>
    <xf numFmtId="0" fontId="3" fillId="7" borderId="20" xfId="0" applyFont="1" applyFill="1" applyBorder="1" applyAlignment="1" applyProtection="1">
      <alignment horizontal="left" vertical="center"/>
    </xf>
    <xf numFmtId="0" fontId="3" fillId="7" borderId="21" xfId="0" applyFont="1" applyFill="1" applyBorder="1" applyAlignment="1" applyProtection="1">
      <alignment horizontal="left" vertical="center"/>
    </xf>
    <xf numFmtId="0" fontId="3" fillId="7" borderId="22" xfId="0" applyFont="1" applyFill="1" applyBorder="1" applyAlignment="1" applyProtection="1">
      <alignment horizontal="left" vertical="center"/>
    </xf>
    <xf numFmtId="0" fontId="3" fillId="7" borderId="0" xfId="0" applyFont="1" applyFill="1" applyBorder="1" applyAlignment="1" applyProtection="1">
      <alignment horizontal="left" vertical="center"/>
    </xf>
    <xf numFmtId="0" fontId="3" fillId="7" borderId="24" xfId="0" applyFont="1" applyFill="1" applyBorder="1" applyAlignment="1" applyProtection="1">
      <alignment horizontal="left" vertical="center"/>
    </xf>
    <xf numFmtId="0" fontId="3" fillId="7" borderId="25" xfId="0" applyFont="1" applyFill="1" applyBorder="1" applyAlignment="1" applyProtection="1">
      <alignment horizontal="left" vertical="center"/>
    </xf>
    <xf numFmtId="0" fontId="15" fillId="7" borderId="16" xfId="0" applyFont="1" applyFill="1" applyBorder="1" applyAlignment="1" applyProtection="1">
      <alignment horizontal="center" vertical="center" wrapText="1"/>
      <protection locked="0"/>
    </xf>
    <xf numFmtId="0" fontId="15" fillId="7" borderId="45" xfId="0" applyFont="1" applyFill="1" applyBorder="1" applyAlignment="1" applyProtection="1">
      <alignment horizontal="center" vertical="center" wrapText="1"/>
      <protection locked="0"/>
    </xf>
    <xf numFmtId="9" fontId="14" fillId="9" borderId="15" xfId="0" applyNumberFormat="1" applyFont="1" applyFill="1" applyBorder="1" applyAlignment="1" applyProtection="1">
      <alignment horizontal="center" vertical="center" wrapText="1"/>
    </xf>
    <xf numFmtId="9" fontId="14" fillId="9" borderId="6" xfId="0" applyNumberFormat="1" applyFont="1" applyFill="1" applyBorder="1" applyAlignment="1" applyProtection="1">
      <alignment horizontal="center" vertical="center" wrapText="1"/>
    </xf>
    <xf numFmtId="0" fontId="15" fillId="9" borderId="16" xfId="0" applyFont="1" applyFill="1" applyBorder="1" applyAlignment="1" applyProtection="1">
      <alignment horizontal="center" vertical="center" wrapText="1"/>
      <protection locked="0"/>
    </xf>
    <xf numFmtId="0" fontId="15" fillId="9" borderId="9" xfId="0" applyFont="1" applyFill="1" applyBorder="1" applyAlignment="1" applyProtection="1">
      <alignment horizontal="center" vertical="center" wrapText="1"/>
      <protection locked="0"/>
    </xf>
    <xf numFmtId="9" fontId="4" fillId="0" borderId="16" xfId="1" applyFont="1" applyBorder="1" applyAlignment="1" applyProtection="1">
      <alignment horizontal="center" vertical="center" wrapText="1"/>
    </xf>
    <xf numFmtId="9" fontId="4" fillId="0" borderId="45" xfId="1" applyFont="1" applyBorder="1" applyAlignment="1" applyProtection="1">
      <alignment horizontal="center" vertical="center" wrapText="1"/>
    </xf>
    <xf numFmtId="0" fontId="5" fillId="7" borderId="28" xfId="0" applyFont="1" applyFill="1" applyBorder="1" applyAlignment="1" applyProtection="1">
      <alignment horizontal="center" vertical="center" wrapText="1"/>
      <protection locked="0"/>
    </xf>
    <xf numFmtId="9" fontId="4" fillId="6" borderId="49" xfId="0" applyNumberFormat="1" applyFont="1" applyFill="1" applyBorder="1" applyAlignment="1" applyProtection="1">
      <alignment horizontal="center" vertical="center" wrapText="1"/>
    </xf>
    <xf numFmtId="9" fontId="4" fillId="6" borderId="50" xfId="0" applyNumberFormat="1" applyFont="1" applyFill="1" applyBorder="1" applyAlignment="1" applyProtection="1">
      <alignment horizontal="center" vertical="center" wrapText="1"/>
    </xf>
    <xf numFmtId="0" fontId="5" fillId="7" borderId="18" xfId="0" applyFont="1" applyFill="1" applyBorder="1" applyAlignment="1" applyProtection="1">
      <alignment horizontal="center" vertical="center" wrapText="1"/>
      <protection locked="0"/>
    </xf>
    <xf numFmtId="0" fontId="5" fillId="7" borderId="30" xfId="0" applyFont="1" applyFill="1" applyBorder="1" applyAlignment="1" applyProtection="1">
      <alignment horizontal="center" vertical="center" wrapText="1"/>
      <protection locked="0"/>
    </xf>
    <xf numFmtId="9" fontId="4" fillId="6" borderId="46" xfId="0" applyNumberFormat="1" applyFont="1" applyFill="1" applyBorder="1" applyAlignment="1" applyProtection="1">
      <alignment horizontal="center" vertical="center" wrapText="1"/>
    </xf>
    <xf numFmtId="9" fontId="4" fillId="6" borderId="47" xfId="0" applyNumberFormat="1" applyFont="1" applyFill="1" applyBorder="1" applyAlignment="1" applyProtection="1">
      <alignment horizontal="center" vertical="center" wrapText="1"/>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7" borderId="0" xfId="0" applyFont="1" applyFill="1" applyAlignment="1" applyProtection="1">
      <alignment horizontal="left" vertical="center"/>
    </xf>
    <xf numFmtId="0" fontId="5" fillId="5" borderId="20" xfId="0" applyFont="1" applyFill="1" applyBorder="1" applyAlignment="1" applyProtection="1">
      <alignment horizontal="center" vertical="center"/>
      <protection locked="0"/>
    </xf>
    <xf numFmtId="0" fontId="5" fillId="5" borderId="21" xfId="0" applyFont="1" applyFill="1" applyBorder="1" applyAlignment="1" applyProtection="1">
      <alignment horizontal="center" vertical="center"/>
      <protection locked="0"/>
    </xf>
    <xf numFmtId="0" fontId="5" fillId="5" borderId="19" xfId="0" applyFont="1" applyFill="1" applyBorder="1" applyAlignment="1" applyProtection="1">
      <alignment horizontal="center" vertical="center"/>
      <protection locked="0"/>
    </xf>
    <xf numFmtId="0" fontId="5" fillId="5" borderId="22"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5" fillId="5" borderId="26" xfId="0" applyFont="1" applyFill="1" applyBorder="1" applyAlignment="1" applyProtection="1">
      <alignment horizontal="center" vertical="center"/>
      <protection locked="0"/>
    </xf>
    <xf numFmtId="0" fontId="3" fillId="5" borderId="20" xfId="0" applyFont="1" applyFill="1" applyBorder="1" applyAlignment="1" applyProtection="1">
      <alignment horizontal="left" vertical="center"/>
    </xf>
    <xf numFmtId="0" fontId="3" fillId="5" borderId="21" xfId="0" applyFont="1" applyFill="1" applyBorder="1" applyAlignment="1" applyProtection="1">
      <alignment horizontal="left" vertical="center"/>
    </xf>
    <xf numFmtId="0" fontId="3" fillId="5" borderId="22" xfId="0" applyFont="1" applyFill="1" applyBorder="1" applyAlignment="1" applyProtection="1">
      <alignment horizontal="left" vertical="center"/>
    </xf>
    <xf numFmtId="0" fontId="3" fillId="5" borderId="0" xfId="0" applyFont="1" applyFill="1" applyAlignment="1" applyProtection="1">
      <alignment horizontal="left" vertical="center"/>
    </xf>
    <xf numFmtId="0" fontId="3" fillId="5" borderId="24" xfId="0" applyFont="1" applyFill="1" applyBorder="1" applyAlignment="1" applyProtection="1">
      <alignment horizontal="left" vertical="center"/>
    </xf>
    <xf numFmtId="0" fontId="3" fillId="5" borderId="25" xfId="0" applyFont="1" applyFill="1" applyBorder="1" applyAlignment="1" applyProtection="1">
      <alignment horizontal="left" vertical="center"/>
    </xf>
    <xf numFmtId="0" fontId="5" fillId="0" borderId="44"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19" fillId="0" borderId="0" xfId="0" applyFont="1" applyAlignment="1" applyProtection="1">
      <alignment horizontal="center"/>
    </xf>
    <xf numFmtId="0" fontId="19" fillId="0" borderId="25" xfId="0" applyFont="1" applyBorder="1" applyAlignment="1" applyProtection="1">
      <alignment horizontal="center"/>
    </xf>
    <xf numFmtId="0" fontId="0" fillId="0" borderId="0" xfId="0" applyAlignment="1" applyProtection="1">
      <alignment horizontal="center" wrapText="1"/>
      <protection locked="0"/>
    </xf>
    <xf numFmtId="0" fontId="0" fillId="0" borderId="25" xfId="0" applyBorder="1" applyAlignment="1" applyProtection="1">
      <alignment horizontal="center" wrapText="1"/>
      <protection locked="0"/>
    </xf>
    <xf numFmtId="0" fontId="4" fillId="5" borderId="48" xfId="0" applyFont="1" applyFill="1" applyBorder="1" applyAlignment="1" applyProtection="1">
      <alignment horizontal="center" vertical="center" wrapText="1"/>
    </xf>
    <xf numFmtId="0" fontId="9" fillId="2" borderId="1" xfId="0" applyFont="1" applyFill="1" applyBorder="1" applyAlignment="1" applyProtection="1">
      <alignment horizontal="center"/>
    </xf>
    <xf numFmtId="0" fontId="9" fillId="2" borderId="2" xfId="0" applyFont="1" applyFill="1" applyBorder="1" applyAlignment="1" applyProtection="1">
      <alignment horizontal="center"/>
    </xf>
    <xf numFmtId="0" fontId="9" fillId="2" borderId="5" xfId="0" applyFont="1" applyFill="1" applyBorder="1" applyAlignment="1" applyProtection="1">
      <alignment horizontal="center"/>
    </xf>
    <xf numFmtId="0" fontId="5" fillId="0" borderId="16" xfId="0" applyFont="1" applyFill="1" applyBorder="1" applyAlignment="1" applyProtection="1">
      <alignment horizontal="center" vertical="center" wrapText="1"/>
      <protection locked="0"/>
    </xf>
    <xf numFmtId="0" fontId="5" fillId="0" borderId="45" xfId="0" applyFont="1" applyFill="1" applyBorder="1" applyAlignment="1" applyProtection="1">
      <alignment horizontal="center" vertical="center" wrapText="1"/>
      <protection locked="0"/>
    </xf>
    <xf numFmtId="0" fontId="5" fillId="7" borderId="16"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cellXfs>
  <cellStyles count="2">
    <cellStyle name="Normal" xfId="0" builtinId="0"/>
    <cellStyle name="Porcentaje" xfId="1" builtinId="5"/>
  </cellStyles>
  <dxfs count="0"/>
  <tableStyles count="0" defaultTableStyle="TableStyleMedium2" defaultPivotStyle="PivotStyleLight16"/>
  <colors>
    <mruColors>
      <color rgb="FFFFFFC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D0B94-8019-46CF-8C43-A72FE4D60A01}">
  <dimension ref="A1:O94"/>
  <sheetViews>
    <sheetView tabSelected="1" topLeftCell="A65" zoomScale="82" zoomScaleNormal="82" workbookViewId="0">
      <selection activeCell="I72" sqref="I72:I73"/>
    </sheetView>
  </sheetViews>
  <sheetFormatPr baseColWidth="10" defaultColWidth="11.42578125" defaultRowHeight="15" x14ac:dyDescent="0.25"/>
  <cols>
    <col min="1" max="1" width="23.5703125" style="1" customWidth="1"/>
    <col min="2" max="2" width="7.85546875" style="1" customWidth="1"/>
    <col min="3" max="6" width="32.28515625" style="1" customWidth="1"/>
    <col min="7" max="7" width="12" style="1" customWidth="1"/>
    <col min="8" max="8" width="11" style="1" customWidth="1"/>
    <col min="9" max="9" width="32.28515625" style="1" customWidth="1"/>
    <col min="10" max="11" width="11.42578125" style="1"/>
    <col min="12" max="12" width="11.140625" style="1" customWidth="1"/>
    <col min="13" max="15" width="11.42578125" style="1" hidden="1" customWidth="1"/>
    <col min="16" max="16384" width="11.42578125" style="1"/>
  </cols>
  <sheetData>
    <row r="1" spans="1:9" x14ac:dyDescent="0.25">
      <c r="C1" s="237" t="s">
        <v>118</v>
      </c>
      <c r="D1" s="239"/>
      <c r="E1" s="239"/>
      <c r="F1" s="239"/>
    </row>
    <row r="2" spans="1:9" ht="17.25" thickBot="1" x14ac:dyDescent="0.35">
      <c r="A2" s="2"/>
      <c r="C2" s="238"/>
      <c r="D2" s="240"/>
      <c r="E2" s="240"/>
      <c r="F2" s="240"/>
      <c r="G2" s="2"/>
      <c r="H2" s="2"/>
      <c r="I2" s="2"/>
    </row>
    <row r="3" spans="1:9" ht="17.25" thickBot="1" x14ac:dyDescent="0.35">
      <c r="A3" s="2"/>
      <c r="B3" s="2"/>
      <c r="C3" s="152" t="s">
        <v>25</v>
      </c>
      <c r="D3" s="153"/>
      <c r="E3" s="153"/>
      <c r="F3" s="154"/>
      <c r="G3" s="3"/>
      <c r="H3" s="2"/>
      <c r="I3" s="2"/>
    </row>
    <row r="4" spans="1:9" ht="23.25" customHeight="1" thickBot="1" x14ac:dyDescent="0.3">
      <c r="A4" s="4" t="s">
        <v>0</v>
      </c>
      <c r="B4" s="5">
        <v>0.08</v>
      </c>
      <c r="C4" s="6" t="s">
        <v>1</v>
      </c>
      <c r="D4" s="6" t="s">
        <v>2</v>
      </c>
      <c r="E4" s="6" t="s">
        <v>3</v>
      </c>
      <c r="F4" s="6" t="s">
        <v>4</v>
      </c>
      <c r="G4" s="7"/>
      <c r="H4" s="7"/>
      <c r="I4" s="8" t="s">
        <v>5</v>
      </c>
    </row>
    <row r="5" spans="1:9" ht="58.5" customHeight="1" thickBot="1" x14ac:dyDescent="0.3">
      <c r="A5" s="136" t="s">
        <v>90</v>
      </c>
      <c r="B5" s="138">
        <v>0.04</v>
      </c>
      <c r="C5" s="9" t="s">
        <v>91</v>
      </c>
      <c r="D5" s="9" t="s">
        <v>92</v>
      </c>
      <c r="E5" s="9" t="s">
        <v>93</v>
      </c>
      <c r="F5" s="9" t="s">
        <v>94</v>
      </c>
      <c r="G5" s="10"/>
      <c r="H5" s="11">
        <f>B5*G6/100</f>
        <v>0</v>
      </c>
      <c r="I5" s="160"/>
    </row>
    <row r="6" spans="1:9" ht="15.75" thickBot="1" x14ac:dyDescent="0.3">
      <c r="A6" s="137"/>
      <c r="B6" s="155"/>
      <c r="C6" s="116"/>
      <c r="D6" s="116"/>
      <c r="E6" s="116"/>
      <c r="F6" s="128"/>
      <c r="G6" s="12">
        <f>IF(C6="x",0,(IF(D6="x",60,(IF(E6="x",85,(IF(F6="x",100,0)))))))</f>
        <v>0</v>
      </c>
      <c r="H6" s="13"/>
      <c r="I6" s="161"/>
    </row>
    <row r="7" spans="1:9" ht="62.25" customHeight="1" thickBot="1" x14ac:dyDescent="0.3">
      <c r="A7" s="136" t="s">
        <v>114</v>
      </c>
      <c r="B7" s="156">
        <v>0.04</v>
      </c>
      <c r="C7" s="14" t="s">
        <v>41</v>
      </c>
      <c r="D7" s="15" t="s">
        <v>42</v>
      </c>
      <c r="E7" s="15" t="s">
        <v>84</v>
      </c>
      <c r="F7" s="15" t="s">
        <v>68</v>
      </c>
      <c r="G7" s="12"/>
      <c r="H7" s="16">
        <f t="shared" ref="H7" si="0">B7*G8/100</f>
        <v>0</v>
      </c>
      <c r="I7" s="162"/>
    </row>
    <row r="8" spans="1:9" ht="15.75" thickBot="1" x14ac:dyDescent="0.3">
      <c r="A8" s="137"/>
      <c r="B8" s="157"/>
      <c r="C8" s="113"/>
      <c r="D8" s="114"/>
      <c r="E8" s="114"/>
      <c r="F8" s="115"/>
      <c r="G8" s="12">
        <f t="shared" ref="G8:G30" si="1">IF(C8="x",0,(IF(D8="x",60,(IF(E8="x",85,(IF(F8="x",100,0)))))))</f>
        <v>0</v>
      </c>
      <c r="H8" s="17"/>
      <c r="I8" s="163"/>
    </row>
    <row r="9" spans="1:9" ht="17.25" thickBot="1" x14ac:dyDescent="0.35">
      <c r="A9" s="2"/>
      <c r="C9" s="164" t="s">
        <v>115</v>
      </c>
      <c r="D9" s="165"/>
      <c r="E9" s="165"/>
      <c r="F9" s="166"/>
      <c r="G9" s="2"/>
      <c r="H9" s="2"/>
      <c r="I9" s="2"/>
    </row>
    <row r="10" spans="1:9" ht="17.25" thickBot="1" x14ac:dyDescent="0.35">
      <c r="A10" s="2"/>
      <c r="B10" s="2"/>
      <c r="C10" s="18"/>
      <c r="D10" s="18"/>
      <c r="E10" s="19"/>
      <c r="F10" s="19"/>
      <c r="G10" s="3"/>
      <c r="H10" s="2"/>
      <c r="I10" s="2"/>
    </row>
    <row r="11" spans="1:9" s="26" customFormat="1" ht="26.25" thickBot="1" x14ac:dyDescent="0.25">
      <c r="A11" s="20" t="s">
        <v>6</v>
      </c>
      <c r="B11" s="21">
        <v>0.25</v>
      </c>
      <c r="C11" s="22" t="s">
        <v>1</v>
      </c>
      <c r="D11" s="23" t="s">
        <v>2</v>
      </c>
      <c r="E11" s="24" t="s">
        <v>3</v>
      </c>
      <c r="F11" s="7" t="s">
        <v>4</v>
      </c>
      <c r="G11" s="8"/>
      <c r="H11" s="24"/>
      <c r="I11" s="25" t="s">
        <v>5</v>
      </c>
    </row>
    <row r="12" spans="1:9" ht="78" customHeight="1" thickBot="1" x14ac:dyDescent="0.3">
      <c r="A12" s="158" t="s">
        <v>7</v>
      </c>
      <c r="B12" s="138">
        <v>0.04</v>
      </c>
      <c r="C12" s="27" t="s">
        <v>26</v>
      </c>
      <c r="D12" s="27" t="s">
        <v>50</v>
      </c>
      <c r="E12" s="28" t="s">
        <v>51</v>
      </c>
      <c r="F12" s="28" t="s">
        <v>52</v>
      </c>
      <c r="G12" s="12"/>
      <c r="H12" s="29">
        <f>B12*G13/100</f>
        <v>0</v>
      </c>
      <c r="I12" s="198"/>
    </row>
    <row r="13" spans="1:9" ht="18" customHeight="1" thickBot="1" x14ac:dyDescent="0.3">
      <c r="A13" s="159"/>
      <c r="B13" s="141"/>
      <c r="C13" s="116"/>
      <c r="D13" s="116"/>
      <c r="E13" s="116"/>
      <c r="F13" s="116"/>
      <c r="G13" s="12">
        <f t="shared" si="1"/>
        <v>0</v>
      </c>
      <c r="H13" s="30"/>
      <c r="I13" s="199"/>
    </row>
    <row r="14" spans="1:9" ht="161.25" customHeight="1" thickBot="1" x14ac:dyDescent="0.3">
      <c r="A14" s="158" t="s">
        <v>8</v>
      </c>
      <c r="B14" s="140">
        <v>0.04</v>
      </c>
      <c r="C14" s="31" t="s">
        <v>95</v>
      </c>
      <c r="D14" s="31" t="s">
        <v>96</v>
      </c>
      <c r="E14" s="32" t="s">
        <v>98</v>
      </c>
      <c r="F14" s="31" t="s">
        <v>97</v>
      </c>
      <c r="G14" s="12"/>
      <c r="H14" s="29">
        <f>B14*G15/100</f>
        <v>0</v>
      </c>
      <c r="I14" s="245"/>
    </row>
    <row r="15" spans="1:9" ht="20.25" customHeight="1" thickBot="1" x14ac:dyDescent="0.3">
      <c r="A15" s="159"/>
      <c r="B15" s="141"/>
      <c r="C15" s="116"/>
      <c r="D15" s="116"/>
      <c r="E15" s="116"/>
      <c r="F15" s="116"/>
      <c r="G15" s="12">
        <f t="shared" si="1"/>
        <v>0</v>
      </c>
      <c r="H15" s="30"/>
      <c r="I15" s="246"/>
    </row>
    <row r="16" spans="1:9" ht="55.5" customHeight="1" thickBot="1" x14ac:dyDescent="0.3">
      <c r="A16" s="158" t="s">
        <v>99</v>
      </c>
      <c r="B16" s="140">
        <v>0.04</v>
      </c>
      <c r="C16" s="33" t="s">
        <v>27</v>
      </c>
      <c r="D16" s="33" t="s">
        <v>57</v>
      </c>
      <c r="E16" s="33" t="s">
        <v>58</v>
      </c>
      <c r="F16" s="33" t="s">
        <v>69</v>
      </c>
      <c r="G16" s="12"/>
      <c r="H16" s="29">
        <f>B16*G17/100</f>
        <v>0</v>
      </c>
      <c r="I16" s="247"/>
    </row>
    <row r="17" spans="1:9" ht="15" customHeight="1" thickBot="1" x14ac:dyDescent="0.3">
      <c r="A17" s="159"/>
      <c r="B17" s="141"/>
      <c r="C17" s="116"/>
      <c r="D17" s="116"/>
      <c r="E17" s="116"/>
      <c r="F17" s="116"/>
      <c r="G17" s="12">
        <f t="shared" si="1"/>
        <v>0</v>
      </c>
      <c r="H17" s="30"/>
      <c r="I17" s="179"/>
    </row>
    <row r="18" spans="1:9" ht="89.25" customHeight="1" thickBot="1" x14ac:dyDescent="0.3">
      <c r="A18" s="158" t="s">
        <v>100</v>
      </c>
      <c r="B18" s="140">
        <v>0.04</v>
      </c>
      <c r="C18" s="33" t="s">
        <v>70</v>
      </c>
      <c r="D18" s="33" t="s">
        <v>71</v>
      </c>
      <c r="E18" s="33" t="s">
        <v>72</v>
      </c>
      <c r="F18" s="33" t="s">
        <v>101</v>
      </c>
      <c r="G18" s="12"/>
      <c r="H18" s="29">
        <f>B18*G19/100</f>
        <v>0</v>
      </c>
      <c r="I18" s="247" t="s">
        <v>28</v>
      </c>
    </row>
    <row r="19" spans="1:9" ht="15.75" thickBot="1" x14ac:dyDescent="0.3">
      <c r="A19" s="159"/>
      <c r="B19" s="139"/>
      <c r="C19" s="116"/>
      <c r="D19" s="116"/>
      <c r="E19" s="116"/>
      <c r="F19" s="116"/>
      <c r="G19" s="12">
        <f t="shared" si="1"/>
        <v>0</v>
      </c>
      <c r="H19" s="30"/>
      <c r="I19" s="179"/>
    </row>
    <row r="20" spans="1:9" ht="108" customHeight="1" thickBot="1" x14ac:dyDescent="0.3">
      <c r="A20" s="136" t="s">
        <v>59</v>
      </c>
      <c r="B20" s="156">
        <v>0.05</v>
      </c>
      <c r="C20" s="34" t="s">
        <v>102</v>
      </c>
      <c r="D20" s="35" t="s">
        <v>105</v>
      </c>
      <c r="E20" s="36" t="s">
        <v>104</v>
      </c>
      <c r="F20" s="37" t="s">
        <v>103</v>
      </c>
      <c r="G20" s="38"/>
      <c r="H20" s="39">
        <f>B20*G21/100</f>
        <v>0</v>
      </c>
      <c r="I20" s="245"/>
    </row>
    <row r="21" spans="1:9" ht="15.75" thickBot="1" x14ac:dyDescent="0.3">
      <c r="A21" s="137"/>
      <c r="B21" s="157"/>
      <c r="C21" s="117"/>
      <c r="D21" s="118"/>
      <c r="E21" s="118"/>
      <c r="F21" s="119"/>
      <c r="G21" s="12">
        <f t="shared" si="1"/>
        <v>0</v>
      </c>
      <c r="H21" s="30"/>
      <c r="I21" s="248"/>
    </row>
    <row r="22" spans="1:9" ht="84" customHeight="1" thickBot="1" x14ac:dyDescent="0.3">
      <c r="A22" s="136" t="s">
        <v>107</v>
      </c>
      <c r="B22" s="138">
        <v>0.04</v>
      </c>
      <c r="C22" s="40" t="s">
        <v>116</v>
      </c>
      <c r="D22" s="41" t="s">
        <v>106</v>
      </c>
      <c r="E22" s="14" t="s">
        <v>89</v>
      </c>
      <c r="F22" s="15" t="s">
        <v>117</v>
      </c>
      <c r="G22" s="12"/>
      <c r="H22" s="29">
        <f>B22*G23/100</f>
        <v>0</v>
      </c>
      <c r="I22" s="149"/>
    </row>
    <row r="23" spans="1:9" ht="15.75" thickBot="1" x14ac:dyDescent="0.3">
      <c r="A23" s="137"/>
      <c r="B23" s="139"/>
      <c r="C23" s="119"/>
      <c r="D23" s="120"/>
      <c r="E23" s="121"/>
      <c r="F23" s="119"/>
      <c r="G23" s="12">
        <f>IF(C23="x",0,(IF(D23="x",60,(IF(E23="x",85,(IF(F23="x",100,0)))))))</f>
        <v>0</v>
      </c>
      <c r="H23" s="30"/>
      <c r="I23" s="151"/>
    </row>
    <row r="24" spans="1:9" ht="15.75" thickBot="1" x14ac:dyDescent="0.3">
      <c r="A24" s="19"/>
      <c r="B24" s="19"/>
      <c r="C24" s="18"/>
      <c r="D24" s="18"/>
      <c r="E24" s="19"/>
      <c r="F24" s="19"/>
      <c r="G24" s="42"/>
      <c r="H24" s="43"/>
      <c r="I24" s="44"/>
    </row>
    <row r="25" spans="1:9" s="26" customFormat="1" ht="20.25" customHeight="1" thickBot="1" x14ac:dyDescent="0.25">
      <c r="A25" s="20" t="s">
        <v>48</v>
      </c>
      <c r="B25" s="21">
        <v>7.0000000000000007E-2</v>
      </c>
      <c r="C25" s="22" t="s">
        <v>1</v>
      </c>
      <c r="D25" s="23" t="s">
        <v>2</v>
      </c>
      <c r="E25" s="24" t="s">
        <v>3</v>
      </c>
      <c r="F25" s="7" t="s">
        <v>4</v>
      </c>
      <c r="G25" s="8"/>
      <c r="H25" s="24"/>
      <c r="I25" s="25" t="s">
        <v>5</v>
      </c>
    </row>
    <row r="26" spans="1:9" ht="16.5" customHeight="1" thickBot="1" x14ac:dyDescent="0.3">
      <c r="A26" s="129" t="s">
        <v>108</v>
      </c>
      <c r="B26" s="132">
        <v>7.0000000000000007E-2</v>
      </c>
      <c r="C26" s="144" t="s">
        <v>37</v>
      </c>
      <c r="D26" s="145"/>
      <c r="E26" s="145"/>
      <c r="F26" s="146"/>
      <c r="G26" s="147"/>
      <c r="H26" s="142">
        <f>B26*G30/100</f>
        <v>0</v>
      </c>
      <c r="I26" s="149"/>
    </row>
    <row r="27" spans="1:9" ht="94.5" customHeight="1" thickBot="1" x14ac:dyDescent="0.3">
      <c r="A27" s="130"/>
      <c r="B27" s="133"/>
      <c r="C27" s="45" t="s">
        <v>109</v>
      </c>
      <c r="D27" s="46" t="s">
        <v>110</v>
      </c>
      <c r="E27" s="47" t="s">
        <v>111</v>
      </c>
      <c r="F27" s="46" t="s">
        <v>112</v>
      </c>
      <c r="G27" s="148"/>
      <c r="H27" s="143"/>
      <c r="I27" s="150"/>
    </row>
    <row r="28" spans="1:9" ht="18.75" customHeight="1" thickBot="1" x14ac:dyDescent="0.3">
      <c r="A28" s="130"/>
      <c r="B28" s="134"/>
      <c r="C28" s="144" t="s">
        <v>38</v>
      </c>
      <c r="D28" s="145"/>
      <c r="E28" s="145"/>
      <c r="F28" s="146"/>
      <c r="G28" s="148"/>
      <c r="H28" s="143"/>
      <c r="I28" s="150"/>
    </row>
    <row r="29" spans="1:9" ht="52.5" customHeight="1" thickBot="1" x14ac:dyDescent="0.3">
      <c r="A29" s="130"/>
      <c r="B29" s="134"/>
      <c r="C29" s="48" t="s">
        <v>85</v>
      </c>
      <c r="D29" s="48" t="s">
        <v>86</v>
      </c>
      <c r="E29" s="49" t="s">
        <v>87</v>
      </c>
      <c r="F29" s="50" t="s">
        <v>88</v>
      </c>
      <c r="G29" s="148"/>
      <c r="H29" s="143"/>
      <c r="I29" s="150"/>
    </row>
    <row r="30" spans="1:9" ht="15.75" thickBot="1" x14ac:dyDescent="0.3">
      <c r="A30" s="131"/>
      <c r="B30" s="135"/>
      <c r="C30" s="122"/>
      <c r="D30" s="123"/>
      <c r="E30" s="124"/>
      <c r="F30" s="125"/>
      <c r="G30" s="12">
        <f t="shared" si="1"/>
        <v>0</v>
      </c>
      <c r="H30" s="17"/>
      <c r="I30" s="151"/>
    </row>
    <row r="33" spans="1:9" ht="17.25" thickBot="1" x14ac:dyDescent="0.35">
      <c r="A33" s="51"/>
      <c r="B33" s="52"/>
      <c r="C33" s="51"/>
      <c r="D33" s="2"/>
      <c r="E33" s="2"/>
      <c r="F33" s="2"/>
      <c r="G33" s="2"/>
      <c r="H33" s="2"/>
      <c r="I33" s="2"/>
    </row>
    <row r="34" spans="1:9" ht="17.25" thickBot="1" x14ac:dyDescent="0.35">
      <c r="A34" s="180" t="s">
        <v>9</v>
      </c>
      <c r="B34" s="181"/>
      <c r="C34" s="182"/>
      <c r="D34" s="2"/>
      <c r="E34" s="180" t="s">
        <v>77</v>
      </c>
      <c r="F34" s="181"/>
      <c r="G34" s="181"/>
      <c r="H34" s="182"/>
      <c r="I34" s="2"/>
    </row>
    <row r="35" spans="1:9" ht="16.5" x14ac:dyDescent="0.3">
      <c r="A35" s="183"/>
      <c r="B35" s="184"/>
      <c r="C35" s="185"/>
      <c r="D35" s="2"/>
      <c r="E35" s="192" t="s">
        <v>0</v>
      </c>
      <c r="F35" s="193"/>
      <c r="G35" s="193"/>
      <c r="H35" s="53">
        <f>SUM(H5,H7)</f>
        <v>0</v>
      </c>
      <c r="I35" s="2"/>
    </row>
    <row r="36" spans="1:9" ht="16.5" x14ac:dyDescent="0.3">
      <c r="A36" s="186"/>
      <c r="B36" s="187"/>
      <c r="C36" s="188"/>
      <c r="D36" s="2"/>
      <c r="E36" s="194" t="s">
        <v>6</v>
      </c>
      <c r="F36" s="195"/>
      <c r="G36" s="195"/>
      <c r="H36" s="54">
        <f>SUM(H12,H14,H16,H18,H20,H22)</f>
        <v>0</v>
      </c>
      <c r="I36" s="2"/>
    </row>
    <row r="37" spans="1:9" ht="17.25" thickBot="1" x14ac:dyDescent="0.35">
      <c r="A37" s="186"/>
      <c r="B37" s="187"/>
      <c r="C37" s="188"/>
      <c r="D37" s="2"/>
      <c r="E37" s="196" t="s">
        <v>48</v>
      </c>
      <c r="F37" s="197"/>
      <c r="G37" s="197"/>
      <c r="H37" s="55">
        <f>SUM(H26)</f>
        <v>0</v>
      </c>
      <c r="I37" s="2"/>
    </row>
    <row r="38" spans="1:9" ht="17.25" thickBot="1" x14ac:dyDescent="0.35">
      <c r="A38" s="189"/>
      <c r="B38" s="190"/>
      <c r="C38" s="191"/>
      <c r="D38" s="2"/>
      <c r="E38" s="56"/>
      <c r="F38" s="57"/>
      <c r="G38" s="57"/>
      <c r="H38" s="58">
        <f>SUM(H35,H36,H37)</f>
        <v>0</v>
      </c>
      <c r="I38" s="2"/>
    </row>
    <row r="39" spans="1:9" ht="17.25" thickBot="1" x14ac:dyDescent="0.35">
      <c r="A39" s="51"/>
      <c r="D39" s="2"/>
      <c r="E39" s="2"/>
      <c r="F39" s="2"/>
      <c r="G39" s="2"/>
      <c r="H39" s="2"/>
      <c r="I39" s="2"/>
    </row>
    <row r="40" spans="1:9" ht="15.75" thickBot="1" x14ac:dyDescent="0.3">
      <c r="A40" s="59"/>
      <c r="B40" s="59"/>
      <c r="C40" s="152" t="s">
        <v>47</v>
      </c>
      <c r="D40" s="153"/>
      <c r="E40" s="153"/>
      <c r="F40" s="154"/>
      <c r="G40" s="3"/>
      <c r="H40" s="59"/>
      <c r="I40" s="59"/>
    </row>
    <row r="41" spans="1:9" s="26" customFormat="1" ht="24.75" customHeight="1" thickBot="1" x14ac:dyDescent="0.25">
      <c r="A41" s="60" t="s">
        <v>0</v>
      </c>
      <c r="B41" s="61">
        <v>0.16</v>
      </c>
      <c r="C41" s="62" t="s">
        <v>1</v>
      </c>
      <c r="D41" s="63" t="s">
        <v>2</v>
      </c>
      <c r="E41" s="64" t="s">
        <v>3</v>
      </c>
      <c r="F41" s="65" t="s">
        <v>4</v>
      </c>
      <c r="G41" s="66"/>
      <c r="H41" s="67"/>
      <c r="I41" s="68" t="s">
        <v>5</v>
      </c>
    </row>
    <row r="42" spans="1:9" ht="87.75" customHeight="1" thickBot="1" x14ac:dyDescent="0.3">
      <c r="A42" s="129" t="s">
        <v>60</v>
      </c>
      <c r="B42" s="168">
        <v>0.04</v>
      </c>
      <c r="C42" s="69" t="s">
        <v>53</v>
      </c>
      <c r="D42" s="69" t="s">
        <v>61</v>
      </c>
      <c r="E42" s="69" t="s">
        <v>62</v>
      </c>
      <c r="F42" s="70" t="s">
        <v>63</v>
      </c>
      <c r="G42" s="71"/>
      <c r="H42" s="72">
        <f>B42*G43/100</f>
        <v>0</v>
      </c>
      <c r="I42" s="170"/>
    </row>
    <row r="43" spans="1:9" ht="15.75" thickBot="1" x14ac:dyDescent="0.3">
      <c r="A43" s="167"/>
      <c r="B43" s="169"/>
      <c r="C43" s="116"/>
      <c r="D43" s="116"/>
      <c r="E43" s="116"/>
      <c r="F43" s="116"/>
      <c r="G43" s="12">
        <f>IF(C43="x",0,(IF(D43="x",60,(IF(E43="x",85,(IF(F43="x",100,0)))))))</f>
        <v>0</v>
      </c>
      <c r="H43" s="73"/>
      <c r="I43" s="171"/>
    </row>
    <row r="44" spans="1:9" ht="105" customHeight="1" thickBot="1" x14ac:dyDescent="0.3">
      <c r="A44" s="129" t="s">
        <v>39</v>
      </c>
      <c r="B44" s="204">
        <v>0.04</v>
      </c>
      <c r="C44" s="28" t="s">
        <v>21</v>
      </c>
      <c r="D44" s="28" t="s">
        <v>29</v>
      </c>
      <c r="E44" s="74" t="s">
        <v>22</v>
      </c>
      <c r="F44" s="74" t="s">
        <v>65</v>
      </c>
      <c r="G44" s="75"/>
      <c r="H44" s="76">
        <f t="shared" ref="H44:H48" si="2">B44*G45/100</f>
        <v>0</v>
      </c>
      <c r="I44" s="198"/>
    </row>
    <row r="45" spans="1:9" ht="15.75" thickBot="1" x14ac:dyDescent="0.3">
      <c r="A45" s="167"/>
      <c r="B45" s="205"/>
      <c r="C45" s="116"/>
      <c r="D45" s="116"/>
      <c r="E45" s="116"/>
      <c r="F45" s="116"/>
      <c r="G45" s="12">
        <f>IF(C45="x",0,(IF(D45="x",60,(IF(E45="x",85,(IF(F45="x",100,0)))))))</f>
        <v>0</v>
      </c>
      <c r="H45" s="73"/>
      <c r="I45" s="199"/>
    </row>
    <row r="46" spans="1:9" ht="71.25" customHeight="1" thickBot="1" x14ac:dyDescent="0.3">
      <c r="A46" s="175" t="s">
        <v>45</v>
      </c>
      <c r="B46" s="176">
        <v>0.04</v>
      </c>
      <c r="C46" s="27" t="s">
        <v>14</v>
      </c>
      <c r="D46" s="27" t="s">
        <v>23</v>
      </c>
      <c r="E46" s="27" t="s">
        <v>24</v>
      </c>
      <c r="F46" s="27" t="s">
        <v>43</v>
      </c>
      <c r="G46" s="10"/>
      <c r="H46" s="76">
        <f t="shared" si="2"/>
        <v>0</v>
      </c>
      <c r="I46" s="178"/>
    </row>
    <row r="47" spans="1:9" ht="15.75" thickBot="1" x14ac:dyDescent="0.3">
      <c r="A47" s="159"/>
      <c r="B47" s="177"/>
      <c r="C47" s="116"/>
      <c r="D47" s="116"/>
      <c r="E47" s="116"/>
      <c r="F47" s="116"/>
      <c r="G47" s="12">
        <f>IF(C47="x",0,(IF(D47="x",60,(IF(E47="x",85,(IF(F47="x",100,0)))))))</f>
        <v>0</v>
      </c>
      <c r="H47" s="73"/>
      <c r="I47" s="179"/>
    </row>
    <row r="48" spans="1:9" ht="83.25" customHeight="1" thickBot="1" x14ac:dyDescent="0.3">
      <c r="A48" s="175" t="s">
        <v>113</v>
      </c>
      <c r="B48" s="200">
        <v>0.04</v>
      </c>
      <c r="C48" s="77" t="s">
        <v>30</v>
      </c>
      <c r="D48" s="77" t="s">
        <v>31</v>
      </c>
      <c r="E48" s="77" t="s">
        <v>32</v>
      </c>
      <c r="F48" s="77" t="s">
        <v>66</v>
      </c>
      <c r="G48" s="78"/>
      <c r="H48" s="76">
        <f t="shared" si="2"/>
        <v>0</v>
      </c>
      <c r="I48" s="202"/>
    </row>
    <row r="49" spans="1:10" ht="15.75" thickBot="1" x14ac:dyDescent="0.3">
      <c r="A49" s="159"/>
      <c r="B49" s="201"/>
      <c r="C49" s="126"/>
      <c r="D49" s="126"/>
      <c r="E49" s="126"/>
      <c r="F49" s="126"/>
      <c r="G49" s="12">
        <f>IF(C49="x",0,(IF(D49="x",60,(IF(E49="x",85,(IF(F49="x",100,0)))))))</f>
        <v>0</v>
      </c>
      <c r="H49" s="72"/>
      <c r="I49" s="203"/>
      <c r="J49" s="79"/>
    </row>
    <row r="50" spans="1:10" ht="39.75" customHeight="1" thickBot="1" x14ac:dyDescent="0.3">
      <c r="A50" s="80"/>
      <c r="B50" s="80"/>
      <c r="C50" s="172" t="s">
        <v>83</v>
      </c>
      <c r="D50" s="173"/>
      <c r="E50" s="173"/>
      <c r="F50" s="173"/>
      <c r="G50" s="173"/>
      <c r="H50" s="173"/>
      <c r="I50" s="174"/>
    </row>
    <row r="51" spans="1:10" ht="17.25" thickBot="1" x14ac:dyDescent="0.35">
      <c r="A51" s="2"/>
      <c r="D51" s="2"/>
      <c r="E51" s="2"/>
      <c r="F51" s="2"/>
      <c r="G51" s="2"/>
      <c r="H51" s="2"/>
      <c r="I51" s="2"/>
    </row>
    <row r="52" spans="1:10" s="26" customFormat="1" ht="26.25" thickBot="1" x14ac:dyDescent="0.25">
      <c r="A52" s="81" t="s">
        <v>6</v>
      </c>
      <c r="B52" s="82">
        <v>0.04</v>
      </c>
      <c r="C52" s="22" t="s">
        <v>1</v>
      </c>
      <c r="D52" s="23" t="s">
        <v>2</v>
      </c>
      <c r="E52" s="83" t="s">
        <v>3</v>
      </c>
      <c r="F52" s="84" t="s">
        <v>4</v>
      </c>
      <c r="G52" s="84"/>
      <c r="H52" s="84"/>
      <c r="I52" s="25" t="s">
        <v>5</v>
      </c>
    </row>
    <row r="53" spans="1:10" ht="95.25" customHeight="1" thickBot="1" x14ac:dyDescent="0.3">
      <c r="A53" s="175" t="s">
        <v>44</v>
      </c>
      <c r="B53" s="176">
        <v>0.04</v>
      </c>
      <c r="C53" s="27" t="s">
        <v>10</v>
      </c>
      <c r="D53" s="27" t="s">
        <v>11</v>
      </c>
      <c r="E53" s="33" t="s">
        <v>12</v>
      </c>
      <c r="F53" s="33" t="s">
        <v>13</v>
      </c>
      <c r="G53" s="10"/>
      <c r="H53" s="29">
        <f>B53*G54/100</f>
        <v>0</v>
      </c>
      <c r="I53" s="178"/>
    </row>
    <row r="54" spans="1:10" ht="15.75" thickBot="1" x14ac:dyDescent="0.3">
      <c r="A54" s="159"/>
      <c r="B54" s="177"/>
      <c r="C54" s="116"/>
      <c r="D54" s="116"/>
      <c r="E54" s="116"/>
      <c r="F54" s="116"/>
      <c r="G54" s="12">
        <f>IF(C54="x",0,(IF(D54="x",60,(IF(E54="x",85,(IF(F54="x",100,0)))))))</f>
        <v>0</v>
      </c>
      <c r="H54" s="30"/>
      <c r="I54" s="179"/>
    </row>
    <row r="55" spans="1:10" ht="17.25" thickBot="1" x14ac:dyDescent="0.35">
      <c r="A55" s="2"/>
      <c r="D55" s="2"/>
      <c r="E55" s="18"/>
      <c r="F55" s="18"/>
      <c r="G55" s="18"/>
      <c r="H55" s="43"/>
      <c r="I55" s="85"/>
    </row>
    <row r="56" spans="1:10" ht="17.25" thickBot="1" x14ac:dyDescent="0.35">
      <c r="A56" s="180" t="s">
        <v>9</v>
      </c>
      <c r="B56" s="181"/>
      <c r="C56" s="182"/>
      <c r="D56" s="2"/>
      <c r="E56" s="180" t="s">
        <v>78</v>
      </c>
      <c r="F56" s="181"/>
      <c r="G56" s="181"/>
      <c r="H56" s="182"/>
      <c r="I56" s="2"/>
    </row>
    <row r="57" spans="1:10" ht="16.5" x14ac:dyDescent="0.3">
      <c r="A57" s="183"/>
      <c r="B57" s="184"/>
      <c r="C57" s="185"/>
      <c r="D57" s="2"/>
      <c r="E57" s="192" t="s">
        <v>0</v>
      </c>
      <c r="F57" s="193"/>
      <c r="G57" s="86"/>
      <c r="H57" s="53">
        <f>SUM(H42,H44,H46,H48)</f>
        <v>0</v>
      </c>
      <c r="I57" s="2"/>
    </row>
    <row r="58" spans="1:10" ht="16.5" x14ac:dyDescent="0.3">
      <c r="A58" s="186"/>
      <c r="B58" s="187"/>
      <c r="C58" s="188"/>
      <c r="D58" s="2"/>
      <c r="E58" s="194" t="s">
        <v>6</v>
      </c>
      <c r="F58" s="219"/>
      <c r="G58" s="87"/>
      <c r="H58" s="54">
        <f>SUM(H53)</f>
        <v>0</v>
      </c>
      <c r="I58" s="2"/>
    </row>
    <row r="59" spans="1:10" ht="17.25" thickBot="1" x14ac:dyDescent="0.35">
      <c r="A59" s="186"/>
      <c r="B59" s="187"/>
      <c r="C59" s="188"/>
      <c r="D59" s="2"/>
      <c r="E59" s="196" t="s">
        <v>48</v>
      </c>
      <c r="F59" s="197"/>
      <c r="G59" s="88"/>
      <c r="H59" s="55">
        <f>SUM(0)</f>
        <v>0</v>
      </c>
      <c r="I59" s="2"/>
    </row>
    <row r="60" spans="1:10" ht="17.25" thickBot="1" x14ac:dyDescent="0.35">
      <c r="A60" s="189"/>
      <c r="B60" s="190"/>
      <c r="C60" s="191"/>
      <c r="D60" s="2"/>
      <c r="E60" s="56"/>
      <c r="F60" s="57"/>
      <c r="G60" s="57"/>
      <c r="H60" s="89">
        <f>SUM(H57,H58,H59)</f>
        <v>0</v>
      </c>
      <c r="I60" s="2"/>
    </row>
    <row r="61" spans="1:10" ht="16.5" x14ac:dyDescent="0.3">
      <c r="A61" s="2"/>
      <c r="D61" s="2"/>
      <c r="E61" s="2"/>
      <c r="F61" s="2"/>
      <c r="G61" s="2"/>
      <c r="H61" s="2"/>
      <c r="I61" s="2"/>
    </row>
    <row r="62" spans="1:10" ht="17.25" thickBot="1" x14ac:dyDescent="0.35">
      <c r="A62" s="2"/>
      <c r="D62" s="2"/>
      <c r="E62" s="2"/>
      <c r="F62" s="2"/>
      <c r="G62" s="2"/>
      <c r="H62" s="2"/>
      <c r="I62" s="2"/>
    </row>
    <row r="63" spans="1:10" ht="18.75" thickBot="1" x14ac:dyDescent="0.4">
      <c r="A63" s="2"/>
      <c r="B63" s="2"/>
      <c r="C63" s="242" t="s">
        <v>15</v>
      </c>
      <c r="D63" s="243"/>
      <c r="E63" s="244"/>
      <c r="F63" s="2"/>
      <c r="G63" s="2"/>
      <c r="H63" s="2"/>
      <c r="I63" s="2"/>
    </row>
    <row r="64" spans="1:10" ht="26.25" thickBot="1" x14ac:dyDescent="0.3">
      <c r="A64" s="81" t="s">
        <v>6</v>
      </c>
      <c r="B64" s="90">
        <v>0.2</v>
      </c>
      <c r="C64" s="91" t="s">
        <v>1</v>
      </c>
      <c r="D64" s="92" t="s">
        <v>2</v>
      </c>
      <c r="E64" s="93" t="s">
        <v>3</v>
      </c>
      <c r="F64" s="84" t="s">
        <v>4</v>
      </c>
      <c r="G64" s="84"/>
      <c r="H64" s="84"/>
      <c r="I64" s="25" t="s">
        <v>5</v>
      </c>
    </row>
    <row r="65" spans="1:9" ht="63" customHeight="1" thickBot="1" x14ac:dyDescent="0.3">
      <c r="A65" s="175" t="s">
        <v>16</v>
      </c>
      <c r="B65" s="140">
        <v>0.08</v>
      </c>
      <c r="C65" s="33" t="s">
        <v>81</v>
      </c>
      <c r="D65" s="74" t="s">
        <v>80</v>
      </c>
      <c r="E65" s="74" t="s">
        <v>79</v>
      </c>
      <c r="F65" s="74" t="s">
        <v>82</v>
      </c>
      <c r="G65" s="75"/>
      <c r="H65" s="29">
        <f>B65*G66/100</f>
        <v>0</v>
      </c>
      <c r="I65" s="178" t="s">
        <v>33</v>
      </c>
    </row>
    <row r="66" spans="1:9" ht="15" customHeight="1" thickBot="1" x14ac:dyDescent="0.3">
      <c r="A66" s="159"/>
      <c r="B66" s="141"/>
      <c r="C66" s="114"/>
      <c r="D66" s="114"/>
      <c r="E66" s="114"/>
      <c r="F66" s="114"/>
      <c r="G66" s="12">
        <f>IF(C66="x",0,(IF(D66="x",60,(IF(E66="x",85,(IF(F66="x",100,0)))))))</f>
        <v>0</v>
      </c>
      <c r="H66" s="94"/>
      <c r="I66" s="206"/>
    </row>
    <row r="67" spans="1:9" ht="71.25" customHeight="1" thickBot="1" x14ac:dyDescent="0.3">
      <c r="A67" s="175" t="s">
        <v>46</v>
      </c>
      <c r="B67" s="211">
        <v>0.12</v>
      </c>
      <c r="C67" s="95" t="s">
        <v>56</v>
      </c>
      <c r="D67" s="96" t="s">
        <v>64</v>
      </c>
      <c r="E67" s="96" t="s">
        <v>34</v>
      </c>
      <c r="F67" s="96" t="s">
        <v>35</v>
      </c>
      <c r="G67" s="97"/>
      <c r="H67" s="98">
        <f>B67*G68/100</f>
        <v>0</v>
      </c>
      <c r="I67" s="209"/>
    </row>
    <row r="68" spans="1:9" ht="15" customHeight="1" thickBot="1" x14ac:dyDescent="0.3">
      <c r="A68" s="159"/>
      <c r="B68" s="212"/>
      <c r="C68" s="127"/>
      <c r="D68" s="123"/>
      <c r="E68" s="123"/>
      <c r="F68" s="123"/>
      <c r="G68" s="12">
        <f>IF(C68="x",0,(IF(D68="x",60,(IF(E68="x",85,(IF(F68="x",100,0)))))))</f>
        <v>0</v>
      </c>
      <c r="H68" s="30"/>
      <c r="I68" s="210"/>
    </row>
    <row r="69" spans="1:9" ht="75.75" customHeight="1" thickBot="1" x14ac:dyDescent="0.35">
      <c r="A69" s="2"/>
      <c r="B69" s="2"/>
      <c r="C69" s="213" t="s">
        <v>49</v>
      </c>
      <c r="D69" s="214"/>
      <c r="E69" s="214"/>
      <c r="F69" s="214"/>
      <c r="G69" s="214"/>
      <c r="H69" s="214"/>
      <c r="I69" s="215"/>
    </row>
    <row r="70" spans="1:9" ht="17.25" thickBot="1" x14ac:dyDescent="0.35">
      <c r="A70" s="2"/>
      <c r="D70" s="99"/>
      <c r="E70" s="99"/>
      <c r="F70" s="99"/>
      <c r="G70" s="99"/>
      <c r="H70" s="2"/>
      <c r="I70" s="2"/>
    </row>
    <row r="71" spans="1:9" s="26" customFormat="1" ht="27" customHeight="1" thickBot="1" x14ac:dyDescent="0.25">
      <c r="A71" s="84" t="s">
        <v>48</v>
      </c>
      <c r="B71" s="90">
        <v>0.2</v>
      </c>
      <c r="C71" s="22" t="s">
        <v>1</v>
      </c>
      <c r="D71" s="23" t="s">
        <v>2</v>
      </c>
      <c r="E71" s="84" t="s">
        <v>3</v>
      </c>
      <c r="F71" s="84" t="s">
        <v>4</v>
      </c>
      <c r="G71" s="84"/>
      <c r="H71" s="84"/>
      <c r="I71" s="25" t="s">
        <v>5</v>
      </c>
    </row>
    <row r="72" spans="1:9" ht="69.75" customHeight="1" thickBot="1" x14ac:dyDescent="0.3">
      <c r="A72" s="175" t="s">
        <v>17</v>
      </c>
      <c r="B72" s="140">
        <v>0.12</v>
      </c>
      <c r="C72" s="74" t="s">
        <v>73</v>
      </c>
      <c r="D72" s="74" t="s">
        <v>74</v>
      </c>
      <c r="E72" s="74" t="s">
        <v>75</v>
      </c>
      <c r="F72" s="74" t="s">
        <v>76</v>
      </c>
      <c r="G72" s="75"/>
      <c r="H72" s="100">
        <f>B72*G73/100</f>
        <v>0</v>
      </c>
      <c r="I72" s="235"/>
    </row>
    <row r="73" spans="1:9" ht="15.75" thickBot="1" x14ac:dyDescent="0.3">
      <c r="A73" s="241"/>
      <c r="B73" s="141"/>
      <c r="C73" s="116"/>
      <c r="D73" s="116"/>
      <c r="E73" s="116"/>
      <c r="F73" s="116"/>
      <c r="G73" s="12">
        <f>IF(C73="x",0,(IF(D73="x",60,(IF(E73="x",85,(IF(F73="x",100,0)))))))</f>
        <v>0</v>
      </c>
      <c r="H73" s="101"/>
      <c r="I73" s="236"/>
    </row>
    <row r="74" spans="1:9" ht="48.75" thickBot="1" x14ac:dyDescent="0.3">
      <c r="A74" s="129" t="s">
        <v>36</v>
      </c>
      <c r="B74" s="207">
        <v>0.08</v>
      </c>
      <c r="C74" s="74" t="s">
        <v>54</v>
      </c>
      <c r="D74" s="74" t="s">
        <v>55</v>
      </c>
      <c r="E74" s="74" t="s">
        <v>40</v>
      </c>
      <c r="F74" s="74" t="s">
        <v>67</v>
      </c>
      <c r="G74" s="75"/>
      <c r="H74" s="100">
        <f>B74*G75/100</f>
        <v>0</v>
      </c>
      <c r="I74" s="209"/>
    </row>
    <row r="75" spans="1:9" ht="14.25" customHeight="1" thickBot="1" x14ac:dyDescent="0.3">
      <c r="A75" s="131"/>
      <c r="B75" s="208"/>
      <c r="C75" s="116"/>
      <c r="D75" s="116"/>
      <c r="E75" s="116"/>
      <c r="F75" s="116"/>
      <c r="G75" s="12">
        <f>IF(C75="x",0,(IF(D75="x",60,(IF(E75="x",85,(IF(F75="x",100,0)))))))</f>
        <v>0</v>
      </c>
      <c r="H75" s="102"/>
      <c r="I75" s="210"/>
    </row>
    <row r="76" spans="1:9" ht="17.25" thickBot="1" x14ac:dyDescent="0.35">
      <c r="A76" s="2"/>
      <c r="D76" s="2"/>
      <c r="E76" s="2"/>
      <c r="F76" s="2"/>
      <c r="G76" s="2"/>
      <c r="H76" s="2"/>
      <c r="I76" s="2"/>
    </row>
    <row r="77" spans="1:9" ht="17.25" thickBot="1" x14ac:dyDescent="0.35">
      <c r="A77" s="180" t="s">
        <v>9</v>
      </c>
      <c r="B77" s="181"/>
      <c r="C77" s="182"/>
      <c r="D77" s="2"/>
      <c r="E77" s="180" t="s">
        <v>18</v>
      </c>
      <c r="F77" s="181"/>
      <c r="G77" s="181"/>
      <c r="H77" s="182"/>
      <c r="I77" s="103"/>
    </row>
    <row r="78" spans="1:9" ht="16.5" x14ac:dyDescent="0.3">
      <c r="A78" s="183"/>
      <c r="B78" s="184"/>
      <c r="C78" s="185"/>
      <c r="D78" s="2"/>
      <c r="E78" s="192" t="s">
        <v>0</v>
      </c>
      <c r="F78" s="193"/>
      <c r="G78" s="86"/>
      <c r="H78" s="104">
        <f>SUM(0)</f>
        <v>0</v>
      </c>
      <c r="I78" s="2"/>
    </row>
    <row r="79" spans="1:9" ht="16.5" x14ac:dyDescent="0.3">
      <c r="A79" s="186"/>
      <c r="B79" s="187"/>
      <c r="C79" s="188"/>
      <c r="D79" s="2"/>
      <c r="E79" s="194" t="s">
        <v>6</v>
      </c>
      <c r="F79" s="219"/>
      <c r="G79" s="87"/>
      <c r="H79" s="105">
        <f>SUM(H65,H67)</f>
        <v>0</v>
      </c>
      <c r="I79" s="2"/>
    </row>
    <row r="80" spans="1:9" ht="17.25" thickBot="1" x14ac:dyDescent="0.35">
      <c r="A80" s="186"/>
      <c r="B80" s="187"/>
      <c r="C80" s="188"/>
      <c r="D80" s="2"/>
      <c r="E80" s="196" t="s">
        <v>48</v>
      </c>
      <c r="F80" s="197"/>
      <c r="G80" s="88"/>
      <c r="H80" s="106">
        <f>SUM(H72,H74)</f>
        <v>0</v>
      </c>
      <c r="I80" s="2"/>
    </row>
    <row r="81" spans="1:9" ht="17.25" thickBot="1" x14ac:dyDescent="0.35">
      <c r="A81" s="189"/>
      <c r="B81" s="190"/>
      <c r="C81" s="191"/>
      <c r="E81" s="56"/>
      <c r="F81" s="57"/>
      <c r="G81" s="57"/>
      <c r="H81" s="89">
        <f>SUM(H78,H79,H80)</f>
        <v>0</v>
      </c>
      <c r="I81" s="2"/>
    </row>
    <row r="82" spans="1:9" ht="16.5" x14ac:dyDescent="0.3">
      <c r="A82" s="2"/>
      <c r="E82" s="2"/>
      <c r="F82" s="2"/>
      <c r="G82" s="2"/>
      <c r="H82" s="2"/>
      <c r="I82" s="2"/>
    </row>
    <row r="83" spans="1:9" ht="17.25" thickBot="1" x14ac:dyDescent="0.35">
      <c r="A83" s="2"/>
      <c r="E83" s="2"/>
      <c r="F83" s="2"/>
      <c r="G83" s="2"/>
      <c r="H83" s="2"/>
      <c r="I83" s="2"/>
    </row>
    <row r="84" spans="1:9" ht="17.25" thickBot="1" x14ac:dyDescent="0.35">
      <c r="A84" s="216" t="s">
        <v>19</v>
      </c>
      <c r="B84" s="217"/>
      <c r="C84" s="218"/>
      <c r="E84" s="216" t="s">
        <v>20</v>
      </c>
      <c r="F84" s="217"/>
      <c r="G84" s="217"/>
      <c r="H84" s="218"/>
      <c r="I84" s="2"/>
    </row>
    <row r="85" spans="1:9" ht="16.5" x14ac:dyDescent="0.3">
      <c r="A85" s="220"/>
      <c r="B85" s="221"/>
      <c r="C85" s="222"/>
      <c r="D85" s="2"/>
      <c r="E85" s="229" t="s">
        <v>25</v>
      </c>
      <c r="F85" s="230"/>
      <c r="G85" s="107"/>
      <c r="H85" s="108">
        <f>(H38)</f>
        <v>0</v>
      </c>
      <c r="I85" s="2"/>
    </row>
    <row r="86" spans="1:9" ht="16.5" x14ac:dyDescent="0.3">
      <c r="A86" s="223"/>
      <c r="B86" s="224"/>
      <c r="C86" s="225"/>
      <c r="D86" s="2"/>
      <c r="E86" s="231" t="s">
        <v>47</v>
      </c>
      <c r="F86" s="232"/>
      <c r="G86" s="109"/>
      <c r="H86" s="110">
        <f>(H60)</f>
        <v>0</v>
      </c>
      <c r="I86" s="2"/>
    </row>
    <row r="87" spans="1:9" ht="17.25" thickBot="1" x14ac:dyDescent="0.35">
      <c r="A87" s="223"/>
      <c r="B87" s="224"/>
      <c r="C87" s="225"/>
      <c r="D87" s="2"/>
      <c r="E87" s="233" t="s">
        <v>15</v>
      </c>
      <c r="F87" s="234"/>
      <c r="G87" s="111"/>
      <c r="H87" s="112">
        <f>(H81)</f>
        <v>0</v>
      </c>
      <c r="I87" s="2"/>
    </row>
    <row r="88" spans="1:9" ht="17.25" thickBot="1" x14ac:dyDescent="0.35">
      <c r="A88" s="226"/>
      <c r="B88" s="227"/>
      <c r="C88" s="228"/>
      <c r="D88" s="2"/>
      <c r="E88" s="56"/>
      <c r="F88" s="57"/>
      <c r="G88" s="57"/>
      <c r="H88" s="89">
        <f>SUM(H85:H87)</f>
        <v>0</v>
      </c>
      <c r="I88" s="2"/>
    </row>
    <row r="89" spans="1:9" ht="17.25" thickBot="1" x14ac:dyDescent="0.35">
      <c r="A89" s="2"/>
      <c r="D89" s="2"/>
      <c r="E89" s="2"/>
      <c r="F89" s="2"/>
      <c r="G89" s="2"/>
      <c r="H89" s="2"/>
      <c r="I89" s="2"/>
    </row>
    <row r="90" spans="1:9" ht="17.25" thickBot="1" x14ac:dyDescent="0.35">
      <c r="A90" s="2"/>
      <c r="E90" s="216" t="s">
        <v>20</v>
      </c>
      <c r="F90" s="217"/>
      <c r="G90" s="217"/>
      <c r="H90" s="218"/>
      <c r="I90" s="2"/>
    </row>
    <row r="91" spans="1:9" ht="16.5" x14ac:dyDescent="0.3">
      <c r="A91" s="2"/>
      <c r="E91" s="192" t="s">
        <v>0</v>
      </c>
      <c r="F91" s="193"/>
      <c r="G91" s="86"/>
      <c r="H91" s="108">
        <f>SUM(H78,H57,H35)</f>
        <v>0</v>
      </c>
      <c r="I91" s="2"/>
    </row>
    <row r="92" spans="1:9" ht="16.5" x14ac:dyDescent="0.3">
      <c r="A92" s="2"/>
      <c r="E92" s="194" t="s">
        <v>6</v>
      </c>
      <c r="F92" s="219"/>
      <c r="G92" s="87"/>
      <c r="H92" s="110">
        <f>SUM(H79,H58,H36)</f>
        <v>0</v>
      </c>
      <c r="I92" s="2"/>
    </row>
    <row r="93" spans="1:9" ht="17.25" thickBot="1" x14ac:dyDescent="0.35">
      <c r="A93" s="2"/>
      <c r="D93" s="2"/>
      <c r="E93" s="196" t="s">
        <v>48</v>
      </c>
      <c r="F93" s="197"/>
      <c r="G93" s="88"/>
      <c r="H93" s="112">
        <f>SUM(H80,H59,H37)</f>
        <v>0</v>
      </c>
      <c r="I93" s="2"/>
    </row>
    <row r="94" spans="1:9" ht="17.25" thickBot="1" x14ac:dyDescent="0.35">
      <c r="A94" s="2"/>
      <c r="D94" s="2"/>
      <c r="E94" s="56"/>
      <c r="F94" s="57"/>
      <c r="G94" s="57"/>
      <c r="H94" s="89">
        <f>SUM(H91,H92,H93)</f>
        <v>0</v>
      </c>
      <c r="I94" s="2"/>
    </row>
  </sheetData>
  <sheetProtection algorithmName="SHA-512" hashValue="njAB8Khbpjea1BCE0rEVm3oFnVxF+GqUWdOZhtFAegHmI73UmZNOgBuexwWLeSrd6y8TCjbIbnf64GUghizk9g==" saltValue="ByPHDfu4bRX/3P47ubmN9A==" spinCount="100000" sheet="1" objects="1" scenarios="1" formatCells="0" formatColumns="0" formatRows="0" selectLockedCells="1"/>
  <mergeCells count="94">
    <mergeCell ref="C1:C2"/>
    <mergeCell ref="D1:F2"/>
    <mergeCell ref="A84:C84"/>
    <mergeCell ref="E84:H84"/>
    <mergeCell ref="A72:A73"/>
    <mergeCell ref="B72:B73"/>
    <mergeCell ref="A56:C56"/>
    <mergeCell ref="E56:H56"/>
    <mergeCell ref="A57:C60"/>
    <mergeCell ref="E57:F57"/>
    <mergeCell ref="E58:F58"/>
    <mergeCell ref="E59:F59"/>
    <mergeCell ref="C63:E63"/>
    <mergeCell ref="A65:A66"/>
    <mergeCell ref="B65:B66"/>
    <mergeCell ref="A53:A54"/>
    <mergeCell ref="A78:C81"/>
    <mergeCell ref="E78:F78"/>
    <mergeCell ref="E79:F79"/>
    <mergeCell ref="E80:F80"/>
    <mergeCell ref="A77:C77"/>
    <mergeCell ref="E77:H77"/>
    <mergeCell ref="E93:F93"/>
    <mergeCell ref="E90:H90"/>
    <mergeCell ref="E91:F91"/>
    <mergeCell ref="E92:F92"/>
    <mergeCell ref="A85:C88"/>
    <mergeCell ref="E85:F85"/>
    <mergeCell ref="E86:F86"/>
    <mergeCell ref="E87:F87"/>
    <mergeCell ref="I65:I66"/>
    <mergeCell ref="B74:B75"/>
    <mergeCell ref="I74:I75"/>
    <mergeCell ref="A67:A68"/>
    <mergeCell ref="B67:B68"/>
    <mergeCell ref="I67:I68"/>
    <mergeCell ref="C69:I69"/>
    <mergeCell ref="I72:I73"/>
    <mergeCell ref="A74:A75"/>
    <mergeCell ref="B53:B54"/>
    <mergeCell ref="I53:I54"/>
    <mergeCell ref="A44:A45"/>
    <mergeCell ref="I44:I45"/>
    <mergeCell ref="A48:A49"/>
    <mergeCell ref="B48:B49"/>
    <mergeCell ref="I48:I49"/>
    <mergeCell ref="B44:B45"/>
    <mergeCell ref="A34:C34"/>
    <mergeCell ref="A35:C38"/>
    <mergeCell ref="E35:G35"/>
    <mergeCell ref="E36:G36"/>
    <mergeCell ref="E37:G37"/>
    <mergeCell ref="E34:H34"/>
    <mergeCell ref="C40:F40"/>
    <mergeCell ref="A42:A43"/>
    <mergeCell ref="B42:B43"/>
    <mergeCell ref="I42:I43"/>
    <mergeCell ref="C50:I50"/>
    <mergeCell ref="A46:A47"/>
    <mergeCell ref="B46:B47"/>
    <mergeCell ref="I46:I47"/>
    <mergeCell ref="B12:B13"/>
    <mergeCell ref="I12:I13"/>
    <mergeCell ref="A14:A15"/>
    <mergeCell ref="I5:I6"/>
    <mergeCell ref="I7:I8"/>
    <mergeCell ref="I14:I15"/>
    <mergeCell ref="C9:F9"/>
    <mergeCell ref="I22:I23"/>
    <mergeCell ref="C3:F3"/>
    <mergeCell ref="A5:A6"/>
    <mergeCell ref="B5:B6"/>
    <mergeCell ref="A7:A8"/>
    <mergeCell ref="B7:B8"/>
    <mergeCell ref="I20:I21"/>
    <mergeCell ref="A20:A21"/>
    <mergeCell ref="B20:B21"/>
    <mergeCell ref="A18:A19"/>
    <mergeCell ref="B18:B19"/>
    <mergeCell ref="I18:I19"/>
    <mergeCell ref="A16:A17"/>
    <mergeCell ref="B16:B17"/>
    <mergeCell ref="I16:I17"/>
    <mergeCell ref="A12:A13"/>
    <mergeCell ref="H26:H29"/>
    <mergeCell ref="C26:F26"/>
    <mergeCell ref="C28:F28"/>
    <mergeCell ref="G26:G29"/>
    <mergeCell ref="I26:I30"/>
    <mergeCell ref="A26:A30"/>
    <mergeCell ref="B26:B30"/>
    <mergeCell ref="A22:A23"/>
    <mergeCell ref="B22:B23"/>
    <mergeCell ref="B14:B1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801e227f-986d-4f86-bf87-03f00506a5c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FF1565B1BC4A541961D5943CE94863D" ma:contentTypeVersion="15" ma:contentTypeDescription="Crear nuevo documento." ma:contentTypeScope="" ma:versionID="4d273468d4cf7d7d9c4525cde037655e">
  <xsd:schema xmlns:xsd="http://www.w3.org/2001/XMLSchema" xmlns:xs="http://www.w3.org/2001/XMLSchema" xmlns:p="http://schemas.microsoft.com/office/2006/metadata/properties" xmlns:ns3="71cd5e3e-035f-42e8-86f0-1d906b3b4c7f" xmlns:ns4="801e227f-986d-4f86-bf87-03f00506a5cd" targetNamespace="http://schemas.microsoft.com/office/2006/metadata/properties" ma:root="true" ma:fieldsID="d46b91decddec5aaaad607eaf2234ac9" ns3:_="" ns4:_="">
    <xsd:import namespace="71cd5e3e-035f-42e8-86f0-1d906b3b4c7f"/>
    <xsd:import namespace="801e227f-986d-4f86-bf87-03f00506a5c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cd5e3e-035f-42e8-86f0-1d906b3b4c7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1e227f-986d-4f86-bf87-03f00506a5c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B52F5C-8654-4AB0-B1D3-23F2FAA6D38B}">
  <ds:schemaRefs>
    <ds:schemaRef ds:uri="http://schemas.microsoft.com/sharepoint/v3/contenttype/forms"/>
  </ds:schemaRefs>
</ds:datastoreItem>
</file>

<file path=customXml/itemProps2.xml><?xml version="1.0" encoding="utf-8"?>
<ds:datastoreItem xmlns:ds="http://schemas.openxmlformats.org/officeDocument/2006/customXml" ds:itemID="{953D3231-79CA-4AE4-AF77-11F916433552}">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71cd5e3e-035f-42e8-86f0-1d906b3b4c7f"/>
    <ds:schemaRef ds:uri="http://schemas.microsoft.com/office/infopath/2007/PartnerControls"/>
    <ds:schemaRef ds:uri="http://purl.org/dc/elements/1.1/"/>
    <ds:schemaRef ds:uri="801e227f-986d-4f86-bf87-03f00506a5cd"/>
    <ds:schemaRef ds:uri="http://www.w3.org/XML/1998/namespace"/>
    <ds:schemaRef ds:uri="http://purl.org/dc/dcmitype/"/>
  </ds:schemaRefs>
</ds:datastoreItem>
</file>

<file path=customXml/itemProps3.xml><?xml version="1.0" encoding="utf-8"?>
<ds:datastoreItem xmlns:ds="http://schemas.openxmlformats.org/officeDocument/2006/customXml" ds:itemID="{97A2FC18-7739-42ED-BAB8-E7A5B165A8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cd5e3e-035f-42e8-86f0-1d906b3b4c7f"/>
    <ds:schemaRef ds:uri="801e227f-986d-4f86-bf87-03f00506a5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Investigación básica y aplicada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Jairo Ramirez Sojo</cp:lastModifiedBy>
  <cp:revision/>
  <dcterms:created xsi:type="dcterms:W3CDTF">2023-05-03T01:18:50Z</dcterms:created>
  <dcterms:modified xsi:type="dcterms:W3CDTF">2023-08-10T15:33:38Z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0x0101004FF1565B1BC4A541961D5943CE94863D</vt:lpwstr>
  </property>
</Properties>
</file>